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ARIANNE\BAZAR\"/>
    </mc:Choice>
  </mc:AlternateContent>
  <bookViews>
    <workbookView xWindow="0" yWindow="0" windowWidth="28800" windowHeight="12630"/>
  </bookViews>
  <sheets>
    <sheet name="Eingabe" sheetId="1" r:id="rId1"/>
    <sheet name="Etiketten" sheetId="5" r:id="rId2"/>
    <sheet name="InternTabellen" sheetId="4" state="hidden" r:id="rId3"/>
    <sheet name="Intern Werte" sheetId="6" state="hidden" r:id="rId4"/>
  </sheets>
  <definedNames>
    <definedName name="_xlnm._FilterDatabase" localSheetId="2" hidden="1">InternTabellen!$A$2:$A$36</definedName>
    <definedName name="_xlnm.Print_Area" localSheetId="0">Eingabe!$A$1:$G$44</definedName>
    <definedName name="EMail">Eingabe!$B$4</definedName>
    <definedName name="Garderobennr.">Eingabe!$G$1</definedName>
    <definedName name="Jahr">'Intern Werte'!$B$2</definedName>
    <definedName name="Kürzel_Basar">'Intern Werte'!$B$10</definedName>
    <definedName name="Max._Textlänge_Etikett">'Intern Werte'!$B$7</definedName>
    <definedName name="Nachname">Eingabe!$B$2</definedName>
    <definedName name="NameWarengruppe">InternTabellen!$A$3:$A$38</definedName>
    <definedName name="Ort">Eingabe!$B$3</definedName>
    <definedName name="Saison">'Intern Werte'!$B$3</definedName>
    <definedName name="Startzeile">'Intern Werte'!$B$6</definedName>
    <definedName name="Telefon">Eingabe!$D$3</definedName>
    <definedName name="Trennzeichen">'Intern Werte'!$B$8</definedName>
    <definedName name="Veranstalter">'Intern Werte'!$B$1</definedName>
    <definedName name="Vorname">Eingabe!$D$2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3" i="6" l="1"/>
  <c r="B2" i="6"/>
  <c r="B10" i="6" l="1"/>
  <c r="I18" i="5" s="1"/>
  <c r="D68" i="5" l="1"/>
  <c r="D28" i="5"/>
  <c r="I38" i="5"/>
  <c r="N3" i="5"/>
  <c r="D43" i="5"/>
  <c r="D23" i="5"/>
  <c r="I3" i="5"/>
  <c r="I23" i="5"/>
  <c r="I43" i="5"/>
  <c r="N8" i="5"/>
  <c r="N28" i="5"/>
  <c r="D48" i="5"/>
  <c r="D8" i="5"/>
  <c r="N23" i="5"/>
  <c r="D3" i="5"/>
  <c r="D78" i="5"/>
  <c r="D58" i="5"/>
  <c r="D38" i="5"/>
  <c r="D18" i="5"/>
  <c r="I8" i="5"/>
  <c r="I28" i="5"/>
  <c r="I48" i="5"/>
  <c r="N13" i="5"/>
  <c r="N33" i="5"/>
  <c r="D63" i="5"/>
  <c r="D73" i="5"/>
  <c r="D53" i="5"/>
  <c r="D33" i="5"/>
  <c r="D13" i="5"/>
  <c r="I13" i="5"/>
  <c r="I33" i="5"/>
  <c r="I53" i="5"/>
  <c r="N18" i="5"/>
  <c r="N38" i="5"/>
  <c r="B3" i="6"/>
  <c r="A1" i="1" s="1"/>
  <c r="H36" i="5"/>
  <c r="M17" i="5"/>
  <c r="H28" i="5"/>
  <c r="M4" i="5"/>
  <c r="C61" i="5"/>
  <c r="M33" i="5"/>
  <c r="C78" i="5"/>
  <c r="M19" i="5"/>
  <c r="M34" i="5"/>
  <c r="M15" i="5"/>
  <c r="C58" i="5"/>
  <c r="C31" i="5"/>
  <c r="H18" i="5"/>
  <c r="C48" i="5"/>
  <c r="M36" i="5"/>
  <c r="C21" i="5"/>
  <c r="M28" i="5"/>
  <c r="H53" i="5"/>
  <c r="M16" i="5"/>
  <c r="M31" i="5"/>
  <c r="H8" i="5"/>
  <c r="M27" i="5"/>
  <c r="M23" i="5"/>
  <c r="M18" i="5"/>
  <c r="M38" i="5"/>
  <c r="C41" i="5"/>
  <c r="M14" i="5"/>
  <c r="M25" i="5"/>
  <c r="M42" i="5"/>
  <c r="C53" i="5"/>
  <c r="H41" i="5"/>
  <c r="C18" i="5"/>
  <c r="H31" i="5"/>
  <c r="C51" i="5"/>
  <c r="M3" i="5"/>
  <c r="H38" i="5"/>
  <c r="C56" i="5"/>
  <c r="M21" i="5"/>
  <c r="M12" i="5"/>
  <c r="C68" i="5"/>
  <c r="H43" i="5"/>
  <c r="C36" i="5"/>
  <c r="C71" i="5"/>
  <c r="C38" i="5"/>
  <c r="M13" i="5"/>
  <c r="M26" i="5"/>
  <c r="M40" i="5"/>
  <c r="M6" i="5"/>
  <c r="H46" i="5"/>
  <c r="M7" i="5"/>
  <c r="H16" i="5"/>
  <c r="C28" i="5"/>
  <c r="C73" i="5"/>
  <c r="M22" i="5"/>
  <c r="C43" i="5"/>
  <c r="C16" i="5"/>
  <c r="C81" i="5"/>
  <c r="C3" i="5"/>
  <c r="H51" i="5"/>
  <c r="C23" i="5"/>
  <c r="M5" i="5"/>
  <c r="M20" i="5"/>
  <c r="H13" i="5"/>
  <c r="C46" i="5"/>
  <c r="H21" i="5"/>
  <c r="M41" i="5"/>
  <c r="M9" i="5"/>
  <c r="C76" i="5"/>
  <c r="H6" i="5"/>
  <c r="H56" i="5"/>
  <c r="M37" i="5"/>
  <c r="H33" i="5"/>
  <c r="M32" i="5"/>
  <c r="M10" i="5"/>
  <c r="H23" i="5"/>
  <c r="H11" i="5"/>
  <c r="M29" i="5"/>
  <c r="H3" i="5"/>
  <c r="M30" i="5"/>
  <c r="M39" i="5"/>
  <c r="C8" i="5"/>
  <c r="C13" i="5"/>
  <c r="C11" i="5"/>
  <c r="M35" i="5"/>
  <c r="M8" i="5"/>
  <c r="C6" i="5"/>
  <c r="H48" i="5"/>
  <c r="C33" i="5"/>
  <c r="C26" i="5"/>
  <c r="H26" i="5"/>
  <c r="M11" i="5"/>
  <c r="C66" i="5"/>
  <c r="M24" i="5"/>
  <c r="C63" i="5"/>
  <c r="O5" i="5" l="1"/>
  <c r="O9" i="5"/>
  <c r="O15" i="5"/>
  <c r="O21" i="5"/>
  <c r="O23" i="5"/>
  <c r="O25" i="5"/>
  <c r="O27" i="5"/>
  <c r="O29" i="5"/>
  <c r="O31" i="5"/>
  <c r="O33" i="5"/>
  <c r="O35" i="5"/>
  <c r="O37" i="5"/>
  <c r="O39" i="5"/>
  <c r="O41" i="5"/>
  <c r="O13" i="5"/>
  <c r="O8" i="5"/>
  <c r="O10" i="5"/>
  <c r="O12" i="5"/>
  <c r="O14" i="5"/>
  <c r="O16" i="5"/>
  <c r="O22" i="5"/>
  <c r="O24" i="5"/>
  <c r="O28" i="5"/>
  <c r="O30" i="5"/>
  <c r="O32" i="5"/>
  <c r="O34" i="5"/>
  <c r="O36" i="5"/>
  <c r="O42" i="5"/>
  <c r="O3" i="5"/>
  <c r="O7" i="5"/>
  <c r="O11" i="5"/>
  <c r="O17" i="5"/>
  <c r="O19" i="5"/>
  <c r="O4" i="5"/>
  <c r="O6" i="5"/>
  <c r="O18" i="5"/>
  <c r="O20" i="5"/>
  <c r="O26" i="5"/>
  <c r="O38" i="5"/>
  <c r="O40" i="5"/>
  <c r="E11" i="5" l="1"/>
  <c r="J36" i="5"/>
  <c r="E6" i="5"/>
  <c r="J46" i="5"/>
  <c r="E61" i="5"/>
  <c r="E41" i="5"/>
  <c r="E81" i="5"/>
  <c r="E36" i="5"/>
  <c r="J56" i="5"/>
  <c r="E56" i="5"/>
  <c r="E66" i="5"/>
  <c r="J41" i="5"/>
  <c r="J6" i="5"/>
  <c r="E46" i="5"/>
  <c r="E51" i="5"/>
  <c r="J26" i="5"/>
  <c r="J31" i="5"/>
  <c r="E71" i="5"/>
  <c r="J16" i="5"/>
  <c r="E26" i="5"/>
  <c r="E31" i="5"/>
  <c r="E76" i="5"/>
  <c r="J11" i="5"/>
  <c r="E21" i="5"/>
  <c r="J21" i="5"/>
  <c r="E16" i="5"/>
  <c r="J51" i="5"/>
  <c r="C19" i="5"/>
  <c r="C59" i="5"/>
  <c r="H52" i="5"/>
  <c r="H39" i="5"/>
  <c r="C57" i="5"/>
  <c r="C47" i="5"/>
  <c r="H32" i="5"/>
  <c r="C30" i="5"/>
  <c r="C79" i="5"/>
  <c r="C54" i="5"/>
  <c r="C64" i="5"/>
  <c r="C32" i="5"/>
  <c r="C65" i="5"/>
  <c r="C82" i="5"/>
  <c r="C42" i="5"/>
  <c r="H19" i="5"/>
  <c r="H15" i="5"/>
  <c r="C40" i="5"/>
  <c r="H35" i="5"/>
  <c r="H50" i="5"/>
  <c r="C39" i="5"/>
  <c r="H25" i="5"/>
  <c r="H42" i="5"/>
  <c r="C34" i="5"/>
  <c r="C45" i="5"/>
  <c r="H57" i="5"/>
  <c r="H34" i="5"/>
  <c r="H55" i="5"/>
  <c r="H20" i="5"/>
  <c r="H7" i="5"/>
  <c r="H49" i="5"/>
  <c r="C69" i="5"/>
  <c r="C80" i="5"/>
  <c r="C50" i="5"/>
  <c r="C14" i="5"/>
  <c r="H47" i="5"/>
  <c r="C25" i="5"/>
  <c r="C55" i="5"/>
  <c r="H9" i="5"/>
  <c r="H29" i="5"/>
  <c r="C27" i="5"/>
  <c r="H4" i="5"/>
  <c r="C37" i="5"/>
  <c r="H10" i="5"/>
  <c r="H54" i="5"/>
  <c r="C74" i="5"/>
  <c r="C9" i="5"/>
  <c r="C72" i="5"/>
  <c r="C12" i="5"/>
  <c r="C44" i="5"/>
  <c r="H27" i="5"/>
  <c r="C10" i="5"/>
  <c r="H45" i="5"/>
  <c r="C60" i="5"/>
  <c r="H5" i="5"/>
  <c r="C62" i="5"/>
  <c r="H37" i="5"/>
  <c r="C7" i="5"/>
  <c r="C4" i="5"/>
  <c r="C15" i="5"/>
  <c r="C70" i="5"/>
  <c r="C77" i="5"/>
  <c r="H17" i="5"/>
  <c r="H24" i="5"/>
  <c r="C75" i="5"/>
  <c r="C5" i="5"/>
  <c r="C49" i="5"/>
  <c r="H44" i="5"/>
  <c r="H12" i="5"/>
  <c r="C20" i="5"/>
  <c r="C35" i="5"/>
  <c r="C24" i="5"/>
  <c r="C17" i="5"/>
  <c r="C22" i="5"/>
  <c r="H30" i="5"/>
  <c r="H14" i="5"/>
  <c r="C67" i="5"/>
  <c r="H40" i="5"/>
  <c r="C52" i="5"/>
  <c r="H22" i="5"/>
  <c r="C29" i="5"/>
  <c r="E70" i="5" l="1"/>
  <c r="E65" i="5"/>
  <c r="E60" i="5"/>
  <c r="E55" i="5"/>
  <c r="E50" i="5"/>
  <c r="J40" i="5"/>
  <c r="J55" i="5"/>
  <c r="E45" i="5"/>
  <c r="J35" i="5"/>
  <c r="J50" i="5"/>
  <c r="J30" i="5"/>
  <c r="J45" i="5"/>
  <c r="J25" i="5"/>
  <c r="E80" i="5"/>
  <c r="J20" i="5"/>
  <c r="E75" i="5"/>
  <c r="J15" i="5"/>
  <c r="J10" i="5"/>
  <c r="J5" i="5"/>
  <c r="E40" i="5"/>
  <c r="E35" i="5"/>
  <c r="E30" i="5"/>
  <c r="E20" i="5"/>
  <c r="E10" i="5"/>
  <c r="E5" i="5"/>
  <c r="E48" i="5"/>
  <c r="E73" i="5"/>
  <c r="E25" i="5"/>
  <c r="E47" i="5"/>
  <c r="E13" i="5"/>
  <c r="E39" i="5"/>
  <c r="E69" i="5"/>
  <c r="J44" i="5"/>
  <c r="E63" i="5"/>
  <c r="J42" i="5"/>
  <c r="E62" i="5"/>
  <c r="J28" i="5"/>
  <c r="J23" i="5"/>
  <c r="J38" i="5"/>
  <c r="E19" i="5"/>
  <c r="E54" i="5"/>
  <c r="E77" i="5"/>
  <c r="E44" i="5"/>
  <c r="J33" i="5"/>
  <c r="E14" i="5"/>
  <c r="E82" i="5"/>
  <c r="J53" i="5"/>
  <c r="E38" i="5"/>
  <c r="E34" i="5"/>
  <c r="E15" i="5"/>
  <c r="E4" i="5"/>
  <c r="J29" i="5"/>
  <c r="E53" i="5"/>
  <c r="J9" i="5"/>
  <c r="E59" i="5"/>
  <c r="J47" i="5"/>
  <c r="E17" i="5"/>
  <c r="J8" i="5"/>
  <c r="J24" i="5"/>
  <c r="J19" i="5"/>
  <c r="E3" i="5"/>
  <c r="E7" i="5"/>
  <c r="J22" i="5"/>
  <c r="J34" i="5"/>
  <c r="E8" i="5"/>
  <c r="E22" i="5"/>
  <c r="J17" i="5"/>
  <c r="E29" i="5"/>
  <c r="J49" i="5"/>
  <c r="J18" i="5"/>
  <c r="E37" i="5"/>
  <c r="J57" i="5"/>
  <c r="J48" i="5"/>
  <c r="E72" i="5"/>
  <c r="E74" i="5"/>
  <c r="E33" i="5"/>
  <c r="J39" i="5"/>
  <c r="J3" i="5"/>
  <c r="J43" i="5"/>
  <c r="J7" i="5"/>
  <c r="J13" i="5"/>
  <c r="E9" i="5"/>
  <c r="E64" i="5"/>
  <c r="E58" i="5"/>
  <c r="J12" i="5"/>
  <c r="E42" i="5"/>
  <c r="E32" i="5"/>
  <c r="E67" i="5"/>
  <c r="J54" i="5"/>
  <c r="E43" i="5"/>
  <c r="J4" i="5"/>
  <c r="J27" i="5"/>
  <c r="J32" i="5"/>
  <c r="E78" i="5"/>
  <c r="E18" i="5"/>
  <c r="J37" i="5"/>
  <c r="J52" i="5"/>
  <c r="E24" i="5"/>
  <c r="E27" i="5"/>
  <c r="E68" i="5"/>
  <c r="E52" i="5"/>
  <c r="E28" i="5"/>
  <c r="E79" i="5"/>
  <c r="J14" i="5"/>
  <c r="E57" i="5"/>
  <c r="E23" i="5"/>
  <c r="E49" i="5"/>
  <c r="E12" i="5"/>
</calcChain>
</file>

<file path=xl/comments1.xml><?xml version="1.0" encoding="utf-8"?>
<comments xmlns="http://schemas.openxmlformats.org/spreadsheetml/2006/main">
  <authors>
    <author>Blind Stephan - blind it consulting</author>
  </authors>
  <commentList>
    <comment ref="B10" authorId="0" shapeId="0">
      <text>
        <r>
          <rPr>
            <sz val="9"/>
            <color indexed="81"/>
            <rFont val="Segoe UI"/>
            <family val="2"/>
          </rPr>
          <t>Bitte wählen Sie aus den Warengruppen die passende Gruppe aus.
Beispiel: Badeartikel</t>
        </r>
      </text>
    </comment>
    <comment ref="C10" authorId="0" shapeId="0">
      <text>
        <r>
          <rPr>
            <sz val="9"/>
            <color indexed="81"/>
            <rFont val="Segoe UI"/>
            <family val="2"/>
          </rPr>
          <t>Beschreiben Sie ihren Artikel möglich genau.
Beispiel: Badeanzug mit Tigeraufdruck</t>
        </r>
      </text>
    </comment>
    <comment ref="D10" authorId="0" shapeId="0">
      <text>
        <r>
          <rPr>
            <sz val="9"/>
            <color indexed="81"/>
            <rFont val="Segoe UI"/>
            <family val="2"/>
          </rPr>
          <t>Geben Sie hier die Größe des Kleidungsstück oder aber weitere Merkmale wie z.B. Farbe ein.
Beispiel: 104</t>
        </r>
      </text>
    </comment>
    <comment ref="E10" authorId="0" shapeId="0">
      <text>
        <r>
          <rPr>
            <sz val="9"/>
            <color indexed="81"/>
            <rFont val="Segoe UI"/>
            <family val="2"/>
          </rPr>
          <t>Bitte geben Sie hier den Preis des Artikels ein. Bitte nur in 50 Ct Schritten. Das Eurozeichen wird automatisch eingefügt</t>
        </r>
      </text>
    </comment>
    <comment ref="F10" authorId="0" shapeId="0">
      <text>
        <r>
          <rPr>
            <sz val="9"/>
            <color indexed="81"/>
            <rFont val="Segoe UI"/>
            <family val="2"/>
          </rPr>
          <t>bitte diese Feld nicht ausfüllen (wird von uns ausgefüllt).</t>
        </r>
      </text>
    </comment>
    <comment ref="G10" authorId="0" shapeId="0">
      <text>
        <r>
          <rPr>
            <sz val="9"/>
            <color indexed="81"/>
            <rFont val="Segoe UI"/>
            <family val="2"/>
          </rPr>
          <t>bitte diese Feld nicht ausfüllen (wird von uns ausgefüllt).</t>
        </r>
      </text>
    </comment>
  </commentList>
</comments>
</file>

<file path=xl/sharedStrings.xml><?xml version="1.0" encoding="utf-8"?>
<sst xmlns="http://schemas.openxmlformats.org/spreadsheetml/2006/main" count="236" uniqueCount="65">
  <si>
    <t>Vorname</t>
  </si>
  <si>
    <t>Nr</t>
  </si>
  <si>
    <t>Artikel</t>
  </si>
  <si>
    <t>Größe</t>
  </si>
  <si>
    <t>Preis</t>
  </si>
  <si>
    <t>Buch</t>
  </si>
  <si>
    <t>Babyartikel</t>
  </si>
  <si>
    <t>Badeartikel</t>
  </si>
  <si>
    <t>Babykleidung</t>
  </si>
  <si>
    <t>Bluse/Hemd</t>
  </si>
  <si>
    <t>Bettwäsche</t>
  </si>
  <si>
    <t>CD/DVD/Cassette</t>
  </si>
  <si>
    <t>Fahrrad</t>
  </si>
  <si>
    <t>Fahrradsitz</t>
  </si>
  <si>
    <t>Fahrzeug</t>
  </si>
  <si>
    <t>Helm</t>
  </si>
  <si>
    <t>Inliner</t>
  </si>
  <si>
    <t>Kindersitz</t>
  </si>
  <si>
    <t>Kleid</t>
  </si>
  <si>
    <t>Kinderwagen</t>
  </si>
  <si>
    <t>Nachtwäsche</t>
  </si>
  <si>
    <t>Pulli</t>
  </si>
  <si>
    <t>Rock</t>
  </si>
  <si>
    <t>Schlafanzug</t>
  </si>
  <si>
    <t>Spielwaren</t>
  </si>
  <si>
    <t>T-Shirt/Langarmshirt</t>
  </si>
  <si>
    <t>Sportbekleidung</t>
  </si>
  <si>
    <t>Unterwäsche</t>
  </si>
  <si>
    <t>Kürzel</t>
  </si>
  <si>
    <t>Startzeile</t>
  </si>
  <si>
    <t>B</t>
  </si>
  <si>
    <t>C</t>
  </si>
  <si>
    <t>D</t>
  </si>
  <si>
    <t>E</t>
  </si>
  <si>
    <t>A</t>
  </si>
  <si>
    <t>Ort</t>
  </si>
  <si>
    <t>Veranstalter</t>
  </si>
  <si>
    <t>Jahr</t>
  </si>
  <si>
    <t>Saison</t>
  </si>
  <si>
    <t>Telefon</t>
  </si>
  <si>
    <t>Email</t>
  </si>
  <si>
    <t>verkauft</t>
  </si>
  <si>
    <t>im Korb</t>
  </si>
  <si>
    <t>Name</t>
  </si>
  <si>
    <t>Korb</t>
  </si>
  <si>
    <t>Bezeichnung (Farbe, Hersteller)</t>
  </si>
  <si>
    <t>Max. Textlänge Etikett</t>
  </si>
  <si>
    <t>Jogginganzug 2tlg. blaurot C&amp;A</t>
  </si>
  <si>
    <t>Trennzeichen</t>
  </si>
  <si>
    <t>-</t>
  </si>
  <si>
    <t>Kürzel Basar</t>
  </si>
  <si>
    <t>Wühlmäuse Dietmannsried</t>
  </si>
  <si>
    <t>Hose</t>
  </si>
  <si>
    <t>Hose kurz</t>
  </si>
  <si>
    <t>Jacke</t>
  </si>
  <si>
    <t>Kleinteile</t>
  </si>
  <si>
    <t>Regenbekleidung</t>
  </si>
  <si>
    <t>Ski-Anzug</t>
  </si>
  <si>
    <t>Ski-Hose</t>
  </si>
  <si>
    <t>Ski-Jacke</t>
  </si>
  <si>
    <t>Ski</t>
  </si>
  <si>
    <t>Schuhe</t>
  </si>
  <si>
    <t>Schulranzen &amp; Co</t>
  </si>
  <si>
    <t>Weste</t>
  </si>
  <si>
    <t>Wintersportartikel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</si>
</sst>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€&quot;* #,##0.00_);_(&quot;€&quot;* \(#,##0.00\);_(&quot;€&quot;* &quot;-&quot;??_);_(@_)"/>
    <numFmt numFmtId="165" formatCode="000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theme="4"/>
      </patternFill>
    </fill>
    <fill>
      <patternFill patternType="solid">
        <fgColor theme="5"/>
        <bgColor theme="5"/>
      </patternFill>
    </fill>
    <fill>
      <patternFill patternType="solid">
        <fgColor theme="4" tint="0.79998168889431442"/>
        <bgColor theme="4" tint="0.79998168889431442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 style="thin">
        <color theme="5" tint="0.39997558519241921"/>
      </bottom>
      <diagonal/>
    </border>
    <border>
      <left style="thin">
        <color theme="5" tint="0.39997558519241921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medium">
        <color theme="4"/>
      </top>
      <bottom/>
      <diagonal/>
    </border>
    <border>
      <left style="thin">
        <color theme="4"/>
      </left>
      <right style="thin">
        <color theme="4"/>
      </right>
      <top style="medium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6" fontId="17" fillId="0" borderId="1">
      <alignment horizontal="center" vertical="center"/>
    </xf>
  </cellStyleXfs>
  <cellXfs count="61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 applyAlignment="1">
      <alignment horizontal="center" vertical="center"/>
    </xf>
    <xf numFmtId="165" fontId="7" fillId="2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</xf>
    <xf numFmtId="0" fontId="6" fillId="0" borderId="0" xfId="0" applyFont="1" applyProtection="1"/>
    <xf numFmtId="0" fontId="0" fillId="0" borderId="0" xfId="0" applyProtection="1"/>
    <xf numFmtId="0" fontId="6" fillId="0" borderId="0" xfId="0" applyFont="1" applyAlignment="1" applyProtection="1">
      <alignment vertical="center"/>
    </xf>
    <xf numFmtId="0" fontId="11" fillId="0" borderId="0" xfId="0" applyFont="1" applyProtection="1"/>
    <xf numFmtId="0" fontId="10" fillId="0" borderId="0" xfId="0" applyFont="1" applyFill="1" applyBorder="1" applyAlignment="1" applyProtection="1">
      <alignment vertical="center"/>
    </xf>
    <xf numFmtId="0" fontId="9" fillId="0" borderId="0" xfId="0" applyFont="1" applyProtection="1"/>
    <xf numFmtId="0" fontId="2" fillId="0" borderId="0" xfId="0" applyFont="1" applyFill="1" applyBorder="1" applyAlignment="1" applyProtection="1">
      <alignment vertical="center"/>
    </xf>
    <xf numFmtId="0" fontId="0" fillId="0" borderId="0" xfId="0" applyFill="1" applyProtection="1"/>
    <xf numFmtId="0" fontId="0" fillId="0" borderId="0" xfId="0" applyNumberFormat="1" applyFill="1" applyProtection="1"/>
    <xf numFmtId="0" fontId="2" fillId="0" borderId="0" xfId="0" applyNumberFormat="1" applyFont="1" applyFill="1" applyBorder="1" applyAlignment="1" applyProtection="1">
      <alignment vertical="center"/>
    </xf>
    <xf numFmtId="0" fontId="9" fillId="0" borderId="0" xfId="0" applyFont="1" applyProtection="1">
      <protection locked="0"/>
    </xf>
    <xf numFmtId="0" fontId="12" fillId="0" borderId="0" xfId="0" applyFont="1" applyFill="1" applyBorder="1" applyAlignment="1" applyProtection="1">
      <alignment vertical="center"/>
      <protection locked="0"/>
    </xf>
    <xf numFmtId="0" fontId="13" fillId="3" borderId="3" xfId="0" applyFont="1" applyFill="1" applyBorder="1"/>
    <xf numFmtId="0" fontId="0" fillId="4" borderId="4" xfId="0" applyFont="1" applyFill="1" applyBorder="1"/>
    <xf numFmtId="0" fontId="14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0" fillId="4" borderId="7" xfId="0" applyFont="1" applyFill="1" applyBorder="1" applyAlignment="1">
      <alignment horizontal="center" vertical="center"/>
    </xf>
    <xf numFmtId="0" fontId="0" fillId="4" borderId="7" xfId="0" applyFont="1" applyFill="1" applyBorder="1"/>
    <xf numFmtId="0" fontId="0" fillId="4" borderId="8" xfId="0" applyFont="1" applyFill="1" applyBorder="1"/>
    <xf numFmtId="0" fontId="0" fillId="0" borderId="5" xfId="0" applyFont="1" applyBorder="1" applyAlignment="1">
      <alignment horizontal="center" vertical="center"/>
    </xf>
    <xf numFmtId="0" fontId="0" fillId="0" borderId="5" xfId="0" applyFont="1" applyBorder="1"/>
    <xf numFmtId="0" fontId="0" fillId="0" borderId="6" xfId="0" applyFont="1" applyBorder="1"/>
    <xf numFmtId="0" fontId="0" fillId="4" borderId="5" xfId="0" applyFont="1" applyFill="1" applyBorder="1" applyAlignment="1">
      <alignment horizontal="center" vertical="center"/>
    </xf>
    <xf numFmtId="0" fontId="0" fillId="4" borderId="5" xfId="0" applyFont="1" applyFill="1" applyBorder="1"/>
    <xf numFmtId="0" fontId="0" fillId="4" borderId="6" xfId="0" applyFont="1" applyFill="1" applyBorder="1"/>
    <xf numFmtId="0" fontId="0" fillId="4" borderId="9" xfId="0" applyFont="1" applyFill="1" applyBorder="1" applyAlignment="1">
      <alignment horizontal="center" vertical="center"/>
    </xf>
    <xf numFmtId="0" fontId="0" fillId="4" borderId="9" xfId="0" applyFont="1" applyFill="1" applyBorder="1"/>
    <xf numFmtId="0" fontId="0" fillId="4" borderId="7" xfId="0" applyFont="1" applyFill="1" applyBorder="1" applyAlignment="1" applyProtection="1">
      <alignment vertical="center"/>
      <protection locked="0"/>
    </xf>
    <xf numFmtId="0" fontId="0" fillId="4" borderId="7" xfId="0" applyFont="1" applyFill="1" applyBorder="1" applyAlignment="1" applyProtection="1">
      <alignment horizontal="center" vertical="center"/>
      <protection locked="0"/>
    </xf>
    <xf numFmtId="164" fontId="0" fillId="4" borderId="7" xfId="1" applyNumberFormat="1" applyFont="1" applyFill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164" fontId="0" fillId="0" borderId="5" xfId="1" applyNumberFormat="1" applyFont="1" applyBorder="1" applyAlignment="1" applyProtection="1">
      <alignment vertical="center"/>
      <protection locked="0"/>
    </xf>
    <xf numFmtId="0" fontId="0" fillId="4" borderId="5" xfId="0" applyFont="1" applyFill="1" applyBorder="1" applyAlignment="1" applyProtection="1">
      <alignment vertical="center"/>
      <protection locked="0"/>
    </xf>
    <xf numFmtId="0" fontId="0" fillId="4" borderId="5" xfId="0" applyFont="1" applyFill="1" applyBorder="1" applyAlignment="1" applyProtection="1">
      <alignment horizontal="center" vertical="center"/>
      <protection locked="0"/>
    </xf>
    <xf numFmtId="164" fontId="0" fillId="4" borderId="5" xfId="1" applyNumberFormat="1" applyFont="1" applyFill="1" applyBorder="1" applyAlignment="1" applyProtection="1">
      <alignment vertical="center"/>
      <protection locked="0"/>
    </xf>
    <xf numFmtId="0" fontId="0" fillId="4" borderId="9" xfId="0" applyFont="1" applyFill="1" applyBorder="1" applyAlignment="1" applyProtection="1">
      <alignment vertical="center"/>
      <protection locked="0"/>
    </xf>
    <xf numFmtId="0" fontId="0" fillId="4" borderId="9" xfId="0" applyFont="1" applyFill="1" applyBorder="1" applyAlignment="1" applyProtection="1">
      <alignment horizontal="center" vertical="center"/>
      <protection locked="0"/>
    </xf>
    <xf numFmtId="164" fontId="0" fillId="4" borderId="9" xfId="1" applyNumberFormat="1" applyFont="1" applyFill="1" applyBorder="1" applyAlignment="1" applyProtection="1">
      <alignment vertical="center"/>
      <protection locked="0"/>
    </xf>
    <xf numFmtId="0" fontId="0" fillId="0" borderId="0" xfId="0" quotePrefix="1"/>
    <xf numFmtId="0" fontId="0" fillId="0" borderId="0" xfId="0" applyBorder="1"/>
    <xf numFmtId="0" fontId="17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6" fontId="17" fillId="0" borderId="12" xfId="0" applyNumberFormat="1" applyFont="1" applyBorder="1" applyAlignment="1">
      <alignment horizontal="center" vertical="center"/>
    </xf>
    <xf numFmtId="166" fontId="17" fillId="0" borderId="12" xfId="3" applyBorder="1">
      <alignment horizontal="center" vertical="center"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5" xfId="0" applyBorder="1"/>
    <xf numFmtId="0" fontId="0" fillId="0" borderId="3" xfId="0" applyFont="1" applyFill="1" applyBorder="1"/>
    <xf numFmtId="0" fontId="0" fillId="0" borderId="2" xfId="0" applyFont="1" applyFill="1" applyBorder="1"/>
    <xf numFmtId="0" fontId="0" fillId="0" borderId="0" xfId="0" applyFont="1" applyFill="1" applyBorder="1"/>
    <xf numFmtId="0" fontId="18" fillId="0" borderId="14" xfId="0" applyFont="1" applyBorder="1" applyAlignment="1">
      <alignment horizontal="center" vertical="center" textRotation="90"/>
    </xf>
  </cellXfs>
  <cellStyles count="4">
    <cellStyle name="Etikett Preis" xfId="3"/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76200</xdr:rowOff>
    </xdr:from>
    <xdr:to>
      <xdr:col>2</xdr:col>
      <xdr:colOff>1752600</xdr:colOff>
      <xdr:row>6</xdr:row>
      <xdr:rowOff>161924</xdr:rowOff>
    </xdr:to>
    <xdr:sp macro="" textlink="">
      <xdr:nvSpPr>
        <xdr:cNvPr id="2" name="Rechteck 1">
          <a:extLst>
            <a:ext uri="{FF2B5EF4-FFF2-40B4-BE49-F238E27FC236}">
              <a16:creationId xmlns="" xmlns:a16="http://schemas.microsoft.com/office/drawing/2014/main" id="{F5798728-7458-436B-BE64-02AFF340B7D6}"/>
            </a:ext>
          </a:extLst>
        </xdr:cNvPr>
        <xdr:cNvSpPr/>
      </xdr:nvSpPr>
      <xdr:spPr>
        <a:xfrm>
          <a:off x="38100" y="1466850"/>
          <a:ext cx="4248150" cy="466724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Eingegeben</a:t>
          </a:r>
        </a:p>
        <a:p>
          <a:pPr algn="l"/>
          <a:r>
            <a:rPr lang="de-DE" sz="1100"/>
            <a:t>Donnerstag</a:t>
          </a:r>
        </a:p>
      </xdr:txBody>
    </xdr:sp>
    <xdr:clientData/>
  </xdr:twoCellAnchor>
  <xdr:twoCellAnchor>
    <xdr:from>
      <xdr:col>2</xdr:col>
      <xdr:colOff>1905000</xdr:colOff>
      <xdr:row>4</xdr:row>
      <xdr:rowOff>66675</xdr:rowOff>
    </xdr:from>
    <xdr:to>
      <xdr:col>6</xdr:col>
      <xdr:colOff>742950</xdr:colOff>
      <xdr:row>6</xdr:row>
      <xdr:rowOff>152399</xdr:rowOff>
    </xdr:to>
    <xdr:sp macro="" textlink="">
      <xdr:nvSpPr>
        <xdr:cNvPr id="3" name="Rechteck 2">
          <a:extLst>
            <a:ext uri="{FF2B5EF4-FFF2-40B4-BE49-F238E27FC236}">
              <a16:creationId xmlns="" xmlns:a16="http://schemas.microsoft.com/office/drawing/2014/main" id="{E01C742B-3C4B-4841-8EFD-E49038AA69C6}"/>
            </a:ext>
          </a:extLst>
        </xdr:cNvPr>
        <xdr:cNvSpPr/>
      </xdr:nvSpPr>
      <xdr:spPr>
        <a:xfrm>
          <a:off x="4438650" y="1457325"/>
          <a:ext cx="4514850" cy="466724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de-DE" sz="1100"/>
            <a:t>Kontrolle</a:t>
          </a:r>
        </a:p>
        <a:p>
          <a:pPr algn="l"/>
          <a:r>
            <a:rPr lang="de-DE" sz="1100"/>
            <a:t>Samstag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44"/>
  <sheetViews>
    <sheetView tabSelected="1" workbookViewId="0">
      <selection activeCell="D2" sqref="D2"/>
    </sheetView>
  </sheetViews>
  <sheetFormatPr baseColWidth="10" defaultColWidth="11.42578125" defaultRowHeight="15" x14ac:dyDescent="0.25"/>
  <cols>
    <col min="1" max="1" width="11.42578125" style="6" customWidth="1"/>
    <col min="2" max="2" width="26.5703125" style="6" customWidth="1"/>
    <col min="3" max="3" width="38.42578125" style="6" customWidth="1"/>
    <col min="4" max="4" width="21.7109375" style="6" customWidth="1"/>
    <col min="5" max="5" width="13.42578125" style="6" customWidth="1"/>
    <col min="6" max="7" width="11.5703125" style="6" customWidth="1"/>
    <col min="8" max="16384" width="11.42578125" style="6"/>
  </cols>
  <sheetData>
    <row r="1" spans="1:7" ht="46.5" customHeight="1" x14ac:dyDescent="0.4">
      <c r="A1" s="4" t="str">
        <f ca="1">Saison &amp; " " &amp; Jahr &amp; " " &amp; Veranstalter</f>
        <v>Frühjahr/Sommer 2020 Wühlmäuse Dietmannsried</v>
      </c>
      <c r="B1" s="5"/>
      <c r="C1" s="5"/>
      <c r="F1" s="7" t="s">
        <v>44</v>
      </c>
      <c r="G1" s="3"/>
    </row>
    <row r="2" spans="1:7" s="10" customFormat="1" ht="21" x14ac:dyDescent="0.35">
      <c r="A2" s="8" t="s">
        <v>43</v>
      </c>
      <c r="B2" s="16"/>
      <c r="C2" s="9" t="s">
        <v>0</v>
      </c>
      <c r="D2" s="15"/>
    </row>
    <row r="3" spans="1:7" s="10" customFormat="1" ht="21" x14ac:dyDescent="0.35">
      <c r="A3" s="8" t="s">
        <v>35</v>
      </c>
      <c r="B3" s="16"/>
      <c r="C3" s="9" t="s">
        <v>39</v>
      </c>
      <c r="D3" s="15"/>
    </row>
    <row r="4" spans="1:7" s="10" customFormat="1" ht="21" x14ac:dyDescent="0.35">
      <c r="A4" s="8" t="s">
        <v>40</v>
      </c>
      <c r="B4" s="16"/>
      <c r="C4" s="9"/>
    </row>
    <row r="5" spans="1:7" s="12" customFormat="1" x14ac:dyDescent="0.25">
      <c r="A5" s="6"/>
      <c r="B5" s="11"/>
      <c r="C5" s="11"/>
    </row>
    <row r="6" spans="1:7" x14ac:dyDescent="0.25">
      <c r="A6" s="13"/>
      <c r="B6" s="14"/>
      <c r="C6" s="14"/>
    </row>
    <row r="7" spans="1:7" x14ac:dyDescent="0.25">
      <c r="A7" s="13"/>
      <c r="B7" s="14"/>
      <c r="C7" s="14"/>
    </row>
    <row r="9" spans="1:7" ht="27.95" customHeight="1" thickBot="1" x14ac:dyDescent="0.3">
      <c r="A9" s="19" t="s">
        <v>1</v>
      </c>
      <c r="B9" s="20" t="s">
        <v>2</v>
      </c>
      <c r="C9" s="20" t="s">
        <v>45</v>
      </c>
      <c r="D9" s="19" t="s">
        <v>3</v>
      </c>
      <c r="E9" s="20" t="s">
        <v>4</v>
      </c>
      <c r="F9" s="20" t="s">
        <v>41</v>
      </c>
      <c r="G9" s="21" t="s">
        <v>42</v>
      </c>
    </row>
    <row r="10" spans="1:7" ht="27.95" customHeight="1" x14ac:dyDescent="0.25">
      <c r="A10" s="22">
        <v>1</v>
      </c>
      <c r="B10" s="33" t="s">
        <v>26</v>
      </c>
      <c r="C10" s="33" t="s">
        <v>47</v>
      </c>
      <c r="D10" s="34">
        <v>128</v>
      </c>
      <c r="E10" s="35">
        <v>12</v>
      </c>
      <c r="F10" s="23"/>
      <c r="G10" s="24"/>
    </row>
    <row r="11" spans="1:7" ht="27.95" customHeight="1" x14ac:dyDescent="0.25">
      <c r="A11" s="25">
        <v>2</v>
      </c>
      <c r="B11" s="36"/>
      <c r="C11" s="36"/>
      <c r="D11" s="37"/>
      <c r="E11" s="38"/>
      <c r="F11" s="26"/>
      <c r="G11" s="27"/>
    </row>
    <row r="12" spans="1:7" ht="27.95" customHeight="1" x14ac:dyDescent="0.25">
      <c r="A12" s="28">
        <v>3</v>
      </c>
      <c r="B12" s="39"/>
      <c r="C12" s="39"/>
      <c r="D12" s="40"/>
      <c r="E12" s="41"/>
      <c r="F12" s="29"/>
      <c r="G12" s="30"/>
    </row>
    <row r="13" spans="1:7" ht="27.95" customHeight="1" x14ac:dyDescent="0.25">
      <c r="A13" s="25">
        <v>4</v>
      </c>
      <c r="B13" s="36"/>
      <c r="C13" s="36"/>
      <c r="D13" s="37"/>
      <c r="E13" s="38"/>
      <c r="F13" s="26"/>
      <c r="G13" s="27"/>
    </row>
    <row r="14" spans="1:7" ht="27.95" customHeight="1" x14ac:dyDescent="0.25">
      <c r="A14" s="28">
        <v>5</v>
      </c>
      <c r="B14" s="39"/>
      <c r="C14" s="39"/>
      <c r="D14" s="40"/>
      <c r="E14" s="41"/>
      <c r="F14" s="29"/>
      <c r="G14" s="30"/>
    </row>
    <row r="15" spans="1:7" ht="27.95" customHeight="1" x14ac:dyDescent="0.25">
      <c r="A15" s="25">
        <v>6</v>
      </c>
      <c r="B15" s="36"/>
      <c r="C15" s="36"/>
      <c r="D15" s="37"/>
      <c r="E15" s="38"/>
      <c r="F15" s="26"/>
      <c r="G15" s="27"/>
    </row>
    <row r="16" spans="1:7" ht="27.95" customHeight="1" x14ac:dyDescent="0.25">
      <c r="A16" s="28">
        <v>7</v>
      </c>
      <c r="B16" s="39"/>
      <c r="C16" s="39"/>
      <c r="D16" s="40"/>
      <c r="E16" s="41"/>
      <c r="F16" s="29"/>
      <c r="G16" s="30"/>
    </row>
    <row r="17" spans="1:7" ht="27.95" customHeight="1" x14ac:dyDescent="0.25">
      <c r="A17" s="25">
        <v>8</v>
      </c>
      <c r="B17" s="36"/>
      <c r="C17" s="36"/>
      <c r="D17" s="37"/>
      <c r="E17" s="38"/>
      <c r="F17" s="26"/>
      <c r="G17" s="27"/>
    </row>
    <row r="18" spans="1:7" ht="27.95" customHeight="1" x14ac:dyDescent="0.25">
      <c r="A18" s="28">
        <v>9</v>
      </c>
      <c r="B18" s="39"/>
      <c r="C18" s="39"/>
      <c r="D18" s="40"/>
      <c r="E18" s="41"/>
      <c r="F18" s="29"/>
      <c r="G18" s="30"/>
    </row>
    <row r="19" spans="1:7" ht="27.95" customHeight="1" x14ac:dyDescent="0.25">
      <c r="A19" s="25">
        <v>10</v>
      </c>
      <c r="B19" s="36"/>
      <c r="C19" s="36"/>
      <c r="D19" s="37"/>
      <c r="E19" s="38"/>
      <c r="F19" s="26"/>
      <c r="G19" s="27"/>
    </row>
    <row r="20" spans="1:7" ht="27.95" customHeight="1" x14ac:dyDescent="0.25">
      <c r="A20" s="28">
        <v>11</v>
      </c>
      <c r="B20" s="39"/>
      <c r="C20" s="39"/>
      <c r="D20" s="40"/>
      <c r="E20" s="41"/>
      <c r="F20" s="29"/>
      <c r="G20" s="30"/>
    </row>
    <row r="21" spans="1:7" ht="27.95" customHeight="1" x14ac:dyDescent="0.25">
      <c r="A21" s="25">
        <v>12</v>
      </c>
      <c r="B21" s="36"/>
      <c r="C21" s="36"/>
      <c r="D21" s="37"/>
      <c r="E21" s="38"/>
      <c r="F21" s="26"/>
      <c r="G21" s="27"/>
    </row>
    <row r="22" spans="1:7" ht="27.95" customHeight="1" x14ac:dyDescent="0.25">
      <c r="A22" s="28">
        <v>13</v>
      </c>
      <c r="B22" s="39"/>
      <c r="C22" s="39"/>
      <c r="D22" s="40"/>
      <c r="E22" s="41"/>
      <c r="F22" s="29"/>
      <c r="G22" s="30"/>
    </row>
    <row r="23" spans="1:7" ht="27.95" customHeight="1" x14ac:dyDescent="0.25">
      <c r="A23" s="25">
        <v>14</v>
      </c>
      <c r="B23" s="36"/>
      <c r="C23" s="36"/>
      <c r="D23" s="37"/>
      <c r="E23" s="38"/>
      <c r="F23" s="26"/>
      <c r="G23" s="27"/>
    </row>
    <row r="24" spans="1:7" ht="27.95" customHeight="1" x14ac:dyDescent="0.25">
      <c r="A24" s="28">
        <v>15</v>
      </c>
      <c r="B24" s="39"/>
      <c r="C24" s="39"/>
      <c r="D24" s="40"/>
      <c r="E24" s="41"/>
      <c r="F24" s="29"/>
      <c r="G24" s="30"/>
    </row>
    <row r="25" spans="1:7" ht="27.95" customHeight="1" x14ac:dyDescent="0.25">
      <c r="A25" s="25">
        <v>16</v>
      </c>
      <c r="B25" s="36"/>
      <c r="C25" s="36"/>
      <c r="D25" s="37"/>
      <c r="E25" s="38"/>
      <c r="F25" s="26"/>
      <c r="G25" s="27"/>
    </row>
    <row r="26" spans="1:7" ht="27.95" customHeight="1" x14ac:dyDescent="0.25">
      <c r="A26" s="28">
        <v>17</v>
      </c>
      <c r="B26" s="39"/>
      <c r="C26" s="39"/>
      <c r="D26" s="40"/>
      <c r="E26" s="41"/>
      <c r="F26" s="29"/>
      <c r="G26" s="30"/>
    </row>
    <row r="27" spans="1:7" ht="27.95" customHeight="1" x14ac:dyDescent="0.25">
      <c r="A27" s="25">
        <v>18</v>
      </c>
      <c r="B27" s="36"/>
      <c r="C27" s="36"/>
      <c r="D27" s="37"/>
      <c r="E27" s="38"/>
      <c r="F27" s="26"/>
      <c r="G27" s="27"/>
    </row>
    <row r="28" spans="1:7" ht="27.95" customHeight="1" x14ac:dyDescent="0.25">
      <c r="A28" s="28">
        <v>19</v>
      </c>
      <c r="B28" s="39"/>
      <c r="C28" s="39"/>
      <c r="D28" s="40"/>
      <c r="E28" s="41"/>
      <c r="F28" s="29"/>
      <c r="G28" s="30"/>
    </row>
    <row r="29" spans="1:7" ht="27.95" customHeight="1" x14ac:dyDescent="0.25">
      <c r="A29" s="25">
        <v>20</v>
      </c>
      <c r="B29" s="36"/>
      <c r="C29" s="36"/>
      <c r="D29" s="37"/>
      <c r="E29" s="38"/>
      <c r="F29" s="26"/>
      <c r="G29" s="27"/>
    </row>
    <row r="30" spans="1:7" ht="27.95" customHeight="1" x14ac:dyDescent="0.25">
      <c r="A30" s="28">
        <v>21</v>
      </c>
      <c r="B30" s="39"/>
      <c r="C30" s="39"/>
      <c r="D30" s="40"/>
      <c r="E30" s="41"/>
      <c r="F30" s="29"/>
      <c r="G30" s="30"/>
    </row>
    <row r="31" spans="1:7" ht="27.95" customHeight="1" x14ac:dyDescent="0.25">
      <c r="A31" s="25">
        <v>22</v>
      </c>
      <c r="B31" s="36"/>
      <c r="C31" s="36"/>
      <c r="D31" s="37"/>
      <c r="E31" s="38"/>
      <c r="F31" s="26"/>
      <c r="G31" s="27"/>
    </row>
    <row r="32" spans="1:7" ht="27.95" customHeight="1" x14ac:dyDescent="0.25">
      <c r="A32" s="28">
        <v>23</v>
      </c>
      <c r="B32" s="39"/>
      <c r="C32" s="39"/>
      <c r="D32" s="40"/>
      <c r="E32" s="41"/>
      <c r="F32" s="29"/>
      <c r="G32" s="30"/>
    </row>
    <row r="33" spans="1:7" ht="27.95" customHeight="1" x14ac:dyDescent="0.25">
      <c r="A33" s="25">
        <v>24</v>
      </c>
      <c r="B33" s="36"/>
      <c r="C33" s="36"/>
      <c r="D33" s="37"/>
      <c r="E33" s="38"/>
      <c r="F33" s="26"/>
      <c r="G33" s="27"/>
    </row>
    <row r="34" spans="1:7" ht="27.95" customHeight="1" x14ac:dyDescent="0.25">
      <c r="A34" s="28">
        <v>25</v>
      </c>
      <c r="B34" s="39"/>
      <c r="C34" s="39"/>
      <c r="D34" s="40"/>
      <c r="E34" s="41"/>
      <c r="F34" s="29"/>
      <c r="G34" s="30"/>
    </row>
    <row r="35" spans="1:7" ht="27.95" customHeight="1" x14ac:dyDescent="0.25">
      <c r="A35" s="25">
        <v>26</v>
      </c>
      <c r="B35" s="36"/>
      <c r="C35" s="36"/>
      <c r="D35" s="37"/>
      <c r="E35" s="38"/>
      <c r="F35" s="26"/>
      <c r="G35" s="27"/>
    </row>
    <row r="36" spans="1:7" ht="27.95" customHeight="1" x14ac:dyDescent="0.25">
      <c r="A36" s="28">
        <v>27</v>
      </c>
      <c r="B36" s="39"/>
      <c r="C36" s="39"/>
      <c r="D36" s="40"/>
      <c r="E36" s="41"/>
      <c r="F36" s="29"/>
      <c r="G36" s="30"/>
    </row>
    <row r="37" spans="1:7" ht="27.95" customHeight="1" x14ac:dyDescent="0.25">
      <c r="A37" s="25">
        <v>28</v>
      </c>
      <c r="B37" s="36"/>
      <c r="C37" s="36"/>
      <c r="D37" s="37"/>
      <c r="E37" s="38"/>
      <c r="F37" s="26"/>
      <c r="G37" s="27"/>
    </row>
    <row r="38" spans="1:7" ht="27.95" customHeight="1" x14ac:dyDescent="0.25">
      <c r="A38" s="28">
        <v>29</v>
      </c>
      <c r="B38" s="39"/>
      <c r="C38" s="39"/>
      <c r="D38" s="40"/>
      <c r="E38" s="41"/>
      <c r="F38" s="29"/>
      <c r="G38" s="30"/>
    </row>
    <row r="39" spans="1:7" ht="27.95" customHeight="1" x14ac:dyDescent="0.25">
      <c r="A39" s="25">
        <v>30</v>
      </c>
      <c r="B39" s="36"/>
      <c r="C39" s="36"/>
      <c r="D39" s="37"/>
      <c r="E39" s="38"/>
      <c r="F39" s="26"/>
      <c r="G39" s="27"/>
    </row>
    <row r="40" spans="1:7" ht="27.95" customHeight="1" x14ac:dyDescent="0.25">
      <c r="A40" s="28">
        <v>31</v>
      </c>
      <c r="B40" s="39"/>
      <c r="C40" s="39"/>
      <c r="D40" s="40"/>
      <c r="E40" s="41"/>
      <c r="F40" s="29"/>
      <c r="G40" s="30"/>
    </row>
    <row r="41" spans="1:7" ht="27.95" customHeight="1" x14ac:dyDescent="0.25">
      <c r="A41" s="25">
        <v>32</v>
      </c>
      <c r="B41" s="36"/>
      <c r="C41" s="36"/>
      <c r="D41" s="37"/>
      <c r="E41" s="38"/>
      <c r="F41" s="26"/>
      <c r="G41" s="27"/>
    </row>
    <row r="42" spans="1:7" ht="27.95" customHeight="1" x14ac:dyDescent="0.25">
      <c r="A42" s="28">
        <v>33</v>
      </c>
      <c r="B42" s="39"/>
      <c r="C42" s="39"/>
      <c r="D42" s="40"/>
      <c r="E42" s="41"/>
      <c r="F42" s="29"/>
      <c r="G42" s="30"/>
    </row>
    <row r="43" spans="1:7" ht="27.95" customHeight="1" x14ac:dyDescent="0.25">
      <c r="A43" s="25">
        <v>34</v>
      </c>
      <c r="B43" s="36"/>
      <c r="C43" s="36"/>
      <c r="D43" s="37"/>
      <c r="E43" s="38"/>
      <c r="F43" s="26"/>
      <c r="G43" s="27"/>
    </row>
    <row r="44" spans="1:7" ht="27.95" customHeight="1" x14ac:dyDescent="0.25">
      <c r="A44" s="31">
        <v>35</v>
      </c>
      <c r="B44" s="42"/>
      <c r="C44" s="42"/>
      <c r="D44" s="43"/>
      <c r="E44" s="44"/>
      <c r="F44" s="32"/>
      <c r="G44" s="18"/>
    </row>
  </sheetData>
  <dataValidations count="3">
    <dataValidation type="list" errorStyle="warning" allowBlank="1" showInputMessage="1" showErrorMessage="1" errorTitle="Artikelgruppe nicht vorhanden" error="Wollen Sie wirklich diese Artikelgruppe eingeben. Vielleicht finden Sie ja doch eine passende Artikelgruppe." sqref="B10:B44">
      <formula1>NameWarengruppe</formula1>
    </dataValidation>
    <dataValidation type="textLength" operator="lessThanOrEqual" allowBlank="1" showInputMessage="1" showErrorMessage="1" errorTitle="Text zu lang" error="Hier sind maximal 150 Zeichen erlaubt." sqref="C10:C44">
      <formula1>150</formula1>
    </dataValidation>
    <dataValidation type="decimal" allowBlank="1" showInputMessage="1" showErrorMessage="1" errorTitle="Bitte Betrag eingeben" error="in der Form 12,50_x000a_Das Eurozeichen wird automatisch hinzugefügt." sqref="E10:E44">
      <formula1>0</formula1>
      <formula2>500</formula2>
    </dataValidation>
  </dataValidations>
  <pageMargins left="0.39370078740157483" right="0.19685039370078741" top="0.19685039370078741" bottom="0.19685039370078741" header="0" footer="0"/>
  <pageSetup paperSize="9" scale="71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2"/>
  <sheetViews>
    <sheetView topLeftCell="D3" zoomScaleNormal="100" workbookViewId="0">
      <selection activeCell="D8" sqref="D8:D12"/>
    </sheetView>
  </sheetViews>
  <sheetFormatPr baseColWidth="10" defaultRowHeight="15" x14ac:dyDescent="0.25"/>
  <cols>
    <col min="1" max="2" width="11.42578125" hidden="1" customWidth="1"/>
    <col min="3" max="3" width="23.140625" hidden="1" customWidth="1"/>
    <col min="4" max="4" width="2.7109375" customWidth="1"/>
    <col min="5" max="5" width="32.7109375" style="46" customWidth="1"/>
    <col min="6" max="8" width="16.85546875" hidden="1" customWidth="1"/>
    <col min="9" max="9" width="2.7109375" customWidth="1"/>
    <col min="10" max="10" width="32.7109375" style="46" customWidth="1"/>
    <col min="11" max="13" width="11.42578125" hidden="1" customWidth="1"/>
    <col min="14" max="14" width="2.7109375" customWidth="1"/>
    <col min="15" max="15" width="32.7109375" style="46" customWidth="1"/>
  </cols>
  <sheetData>
    <row r="1" spans="1:15" ht="15.75" hidden="1" thickBot="1" x14ac:dyDescent="0.3">
      <c r="D1" s="55"/>
    </row>
    <row r="2" spans="1:15" ht="15.75" hidden="1" thickBot="1" x14ac:dyDescent="0.3">
      <c r="D2" s="56"/>
    </row>
    <row r="3" spans="1:15" ht="27" customHeight="1" thickBot="1" x14ac:dyDescent="0.3">
      <c r="A3">
        <v>1</v>
      </c>
      <c r="B3" t="s">
        <v>34</v>
      </c>
      <c r="C3" t="str">
        <f ca="1">TEXT(Garderobennr.,"000")&amp;Trennzeichen&amp;TEXT(INDIRECT("Eingabe!"&amp;B3&amp;(Startzeile+A3)),"00")</f>
        <v>000-01</v>
      </c>
      <c r="D3" s="60" t="str">
        <f ca="1">Kürzel_Basar</f>
        <v>WM2020-FJ</v>
      </c>
      <c r="E3" s="47" t="str">
        <f ca="1">C3</f>
        <v>000-01</v>
      </c>
      <c r="F3">
        <v>9</v>
      </c>
      <c r="G3" t="s">
        <v>34</v>
      </c>
      <c r="H3" t="str">
        <f ca="1">TEXT(Garderobennr.,"000")&amp;Trennzeichen&amp;TEXT(INDIRECT("Eingabe!"&amp;G3&amp;(Startzeile+F3)),"00")</f>
        <v>000-09</v>
      </c>
      <c r="I3" s="60" t="str">
        <f ca="1">Kürzel_Basar</f>
        <v>WM2020-FJ</v>
      </c>
      <c r="J3" s="47" t="str">
        <f ca="1">H3</f>
        <v>000-09</v>
      </c>
      <c r="K3">
        <v>17</v>
      </c>
      <c r="L3" t="s">
        <v>34</v>
      </c>
      <c r="M3" t="str">
        <f ca="1">TEXT(Garderobennr.,"000")&amp;Trennzeichen&amp;TEXT(INDIRECT("Eingabe!"&amp;L3&amp;(Startzeile+K3)),"00")</f>
        <v>000-17</v>
      </c>
      <c r="N3" s="60" t="str">
        <f ca="1">Kürzel_Basar</f>
        <v>WM2020-FJ</v>
      </c>
      <c r="O3" s="47" t="str">
        <f ca="1">M3</f>
        <v>000-17</v>
      </c>
    </row>
    <row r="4" spans="1:15" ht="16.5" thickBot="1" x14ac:dyDescent="0.3">
      <c r="A4">
        <v>1</v>
      </c>
      <c r="B4" t="s">
        <v>30</v>
      </c>
      <c r="C4" t="str">
        <f ca="1">INDIRECT("Eingabe!"&amp;B4&amp;(Startzeile+A4))</f>
        <v>Sportbekleidung</v>
      </c>
      <c r="D4" s="60"/>
      <c r="E4" s="48" t="str">
        <f ca="1">IF(C4=0,"",C4)</f>
        <v>Sportbekleidung</v>
      </c>
      <c r="F4">
        <v>9</v>
      </c>
      <c r="G4" t="s">
        <v>30</v>
      </c>
      <c r="H4">
        <f ca="1">INDIRECT("Eingabe!"&amp;G4&amp;(Startzeile+F4))</f>
        <v>0</v>
      </c>
      <c r="I4" s="60"/>
      <c r="J4" s="48" t="str">
        <f ca="1">IF(H4=0,"",H4)</f>
        <v/>
      </c>
      <c r="K4">
        <v>17</v>
      </c>
      <c r="L4" t="s">
        <v>30</v>
      </c>
      <c r="M4">
        <f ca="1">INDIRECT("Eingabe!"&amp;L4&amp;(Startzeile+K4))</f>
        <v>0</v>
      </c>
      <c r="N4" s="60"/>
      <c r="O4" s="48" t="str">
        <f ca="1">IF(M4=0,"",M4)</f>
        <v/>
      </c>
    </row>
    <row r="5" spans="1:15" s="1" customFormat="1" ht="15.75" thickBot="1" x14ac:dyDescent="0.3">
      <c r="A5">
        <v>1</v>
      </c>
      <c r="B5" t="s">
        <v>31</v>
      </c>
      <c r="C5" t="str">
        <f ca="1">INDIRECT("Eingabe!"&amp;B5&amp;(Startzeile+A5))</f>
        <v>Jogginganzug 2tlg. blaurot C&amp;A</v>
      </c>
      <c r="D5" s="60"/>
      <c r="E5" s="49" t="str">
        <f ca="1">IF(C5=0,"",LEFT(C5,Max._Textlänge_Etikett))</f>
        <v>Jogginganzug 2tlg. blaurot C&amp;A</v>
      </c>
      <c r="F5">
        <v>9</v>
      </c>
      <c r="G5" t="s">
        <v>31</v>
      </c>
      <c r="H5">
        <f ca="1">INDIRECT("Eingabe!"&amp;G5&amp;(Startzeile+F5))</f>
        <v>0</v>
      </c>
      <c r="I5" s="60"/>
      <c r="J5" s="49" t="str">
        <f ca="1">IF(H5=0,"",LEFT(H5,Max._Textlänge_Etikett))</f>
        <v/>
      </c>
      <c r="K5">
        <v>17</v>
      </c>
      <c r="L5" t="s">
        <v>31</v>
      </c>
      <c r="M5">
        <f ca="1">INDIRECT("Eingabe!"&amp;L5&amp;(Startzeile+K5))</f>
        <v>0</v>
      </c>
      <c r="N5" s="60"/>
      <c r="O5" s="49" t="str">
        <f ca="1">IF(M5=0,"",LEFT(M5,Max._Textlänge_Etikett))</f>
        <v/>
      </c>
    </row>
    <row r="6" spans="1:15" ht="15.75" thickBot="1" x14ac:dyDescent="0.3">
      <c r="A6">
        <v>1</v>
      </c>
      <c r="B6" t="s">
        <v>32</v>
      </c>
      <c r="C6" t="str">
        <f ca="1">IF(ISBLANK(INDIRECT("Eingabe!"&amp;B6&amp;(Startzeile+A6))),0,CONCATENATE("Größe ",INDIRECT("Eingabe!"&amp;B6&amp;(Startzeile+A6))))</f>
        <v>Größe 128</v>
      </c>
      <c r="D6" s="60"/>
      <c r="E6" s="50" t="str">
        <f ca="1">IF(C6=0,"",C6)</f>
        <v>Größe 128</v>
      </c>
      <c r="F6">
        <v>9</v>
      </c>
      <c r="G6" t="s">
        <v>32</v>
      </c>
      <c r="H6">
        <f ca="1">IF(ISBLANK(INDIRECT("Eingabe!"&amp;G6&amp;(Startzeile+F6))),0,CONCATENATE("Größe ",INDIRECT("Eingabe!"&amp;G6&amp;(Startzeile+F6))))</f>
        <v>0</v>
      </c>
      <c r="I6" s="60"/>
      <c r="J6" s="50" t="str">
        <f ca="1">IF(H6=0,"",H6)</f>
        <v/>
      </c>
      <c r="K6">
        <v>17</v>
      </c>
      <c r="L6" t="s">
        <v>32</v>
      </c>
      <c r="M6">
        <f ca="1">IF(ISBLANK(INDIRECT("Eingabe!"&amp;L6&amp;(Startzeile+K6))),0,CONCATENATE("Größe ",INDIRECT("Eingabe!"&amp;L6&amp;(Startzeile+K6))))</f>
        <v>0</v>
      </c>
      <c r="N6" s="60"/>
      <c r="O6" s="50" t="str">
        <f ca="1">IF(M6=0,"",M6)</f>
        <v/>
      </c>
    </row>
    <row r="7" spans="1:15" s="2" customFormat="1" ht="27.95" customHeight="1" thickBot="1" x14ac:dyDescent="0.3">
      <c r="A7">
        <v>1</v>
      </c>
      <c r="B7" t="s">
        <v>33</v>
      </c>
      <c r="C7">
        <f ca="1">INDIRECT("Eingabe!"&amp;B7&amp;(Startzeile+A7))</f>
        <v>12</v>
      </c>
      <c r="D7" s="60"/>
      <c r="E7" s="51">
        <f ca="1">IF(C7=0,"",C7)</f>
        <v>12</v>
      </c>
      <c r="F7">
        <v>9</v>
      </c>
      <c r="G7" t="s">
        <v>33</v>
      </c>
      <c r="H7">
        <f ca="1">INDIRECT("Eingabe!"&amp;G7&amp;(Startzeile+F7))</f>
        <v>0</v>
      </c>
      <c r="I7" s="60"/>
      <c r="J7" s="51" t="str">
        <f ca="1">IF(H7=0,"",H7)</f>
        <v/>
      </c>
      <c r="K7">
        <v>17</v>
      </c>
      <c r="L7" t="s">
        <v>33</v>
      </c>
      <c r="M7">
        <f ca="1">INDIRECT("Eingabe!"&amp;L7&amp;(Startzeile+K7))</f>
        <v>0</v>
      </c>
      <c r="N7" s="60"/>
      <c r="O7" s="51" t="str">
        <f ca="1">IF(M7=0,"",M7)</f>
        <v/>
      </c>
    </row>
    <row r="8" spans="1:15" ht="27" customHeight="1" thickBot="1" x14ac:dyDescent="0.3">
      <c r="A8">
        <v>2</v>
      </c>
      <c r="B8" t="s">
        <v>34</v>
      </c>
      <c r="C8" t="str">
        <f ca="1">TEXT(Garderobennr.,"000")&amp;Trennzeichen&amp;TEXT(INDIRECT("Eingabe!"&amp;B8&amp;(Startzeile+A8)),"00")</f>
        <v>000-02</v>
      </c>
      <c r="D8" s="60" t="str">
        <f ca="1">Kürzel_Basar</f>
        <v>WM2020-FJ</v>
      </c>
      <c r="E8" s="47" t="str">
        <f ca="1">C8</f>
        <v>000-02</v>
      </c>
      <c r="F8">
        <v>10</v>
      </c>
      <c r="G8" t="s">
        <v>34</v>
      </c>
      <c r="H8" t="str">
        <f ca="1">TEXT(Garderobennr.,"000")&amp;Trennzeichen&amp;TEXT(INDIRECT("Eingabe!"&amp;G8&amp;(Startzeile+F8)),"00")</f>
        <v>000-10</v>
      </c>
      <c r="I8" s="60" t="str">
        <f ca="1">Kürzel_Basar</f>
        <v>WM2020-FJ</v>
      </c>
      <c r="J8" s="47" t="str">
        <f ca="1">H8</f>
        <v>000-10</v>
      </c>
      <c r="K8">
        <v>18</v>
      </c>
      <c r="L8" t="s">
        <v>34</v>
      </c>
      <c r="M8" t="str">
        <f ca="1">TEXT(Garderobennr.,"000")&amp;Trennzeichen&amp;TEXT(INDIRECT("Eingabe!"&amp;L8&amp;(Startzeile+K8)),"00")</f>
        <v>000-18</v>
      </c>
      <c r="N8" s="60" t="str">
        <f ca="1">Kürzel_Basar</f>
        <v>WM2020-FJ</v>
      </c>
      <c r="O8" s="47" t="str">
        <f ca="1">M8</f>
        <v>000-18</v>
      </c>
    </row>
    <row r="9" spans="1:15" ht="16.5" thickBot="1" x14ac:dyDescent="0.3">
      <c r="A9">
        <v>2</v>
      </c>
      <c r="B9" t="s">
        <v>30</v>
      </c>
      <c r="C9">
        <f ca="1">INDIRECT("Eingabe!"&amp;B9&amp;(Startzeile+A9))</f>
        <v>0</v>
      </c>
      <c r="D9" s="60"/>
      <c r="E9" s="48" t="str">
        <f ca="1">IF(C9=0,"",C9)</f>
        <v/>
      </c>
      <c r="F9">
        <v>10</v>
      </c>
      <c r="G9" t="s">
        <v>30</v>
      </c>
      <c r="H9">
        <f ca="1">INDIRECT("Eingabe!"&amp;G9&amp;(Startzeile+F9))</f>
        <v>0</v>
      </c>
      <c r="I9" s="60"/>
      <c r="J9" s="48" t="str">
        <f ca="1">IF(H9=0,"",H9)</f>
        <v/>
      </c>
      <c r="K9">
        <v>18</v>
      </c>
      <c r="L9" t="s">
        <v>30</v>
      </c>
      <c r="M9">
        <f ca="1">INDIRECT("Eingabe!"&amp;L9&amp;(Startzeile+K9))</f>
        <v>0</v>
      </c>
      <c r="N9" s="60"/>
      <c r="O9" s="48" t="str">
        <f ca="1">IF(M9=0,"",M9)</f>
        <v/>
      </c>
    </row>
    <row r="10" spans="1:15" s="1" customFormat="1" ht="15.75" thickBot="1" x14ac:dyDescent="0.3">
      <c r="A10">
        <v>2</v>
      </c>
      <c r="B10" t="s">
        <v>31</v>
      </c>
      <c r="C10">
        <f ca="1">INDIRECT("Eingabe!"&amp;B10&amp;(Startzeile+A10))</f>
        <v>0</v>
      </c>
      <c r="D10" s="60"/>
      <c r="E10" s="49" t="str">
        <f ca="1">IF(C10=0,"",LEFT(C10,Max._Textlänge_Etikett))</f>
        <v/>
      </c>
      <c r="F10">
        <v>10</v>
      </c>
      <c r="G10" t="s">
        <v>31</v>
      </c>
      <c r="H10">
        <f ca="1">INDIRECT("Eingabe!"&amp;G10&amp;(Startzeile+F10))</f>
        <v>0</v>
      </c>
      <c r="I10" s="60"/>
      <c r="J10" s="49" t="str">
        <f ca="1">IF(H10=0,"",LEFT(H10,Max._Textlänge_Etikett))</f>
        <v/>
      </c>
      <c r="K10">
        <v>18</v>
      </c>
      <c r="L10" t="s">
        <v>31</v>
      </c>
      <c r="M10">
        <f ca="1">INDIRECT("Eingabe!"&amp;L10&amp;(Startzeile+K10))</f>
        <v>0</v>
      </c>
      <c r="N10" s="60"/>
      <c r="O10" s="49" t="str">
        <f ca="1">IF(M10=0,"",LEFT(M10,Max._Textlänge_Etikett))</f>
        <v/>
      </c>
    </row>
    <row r="11" spans="1:15" ht="15.75" thickBot="1" x14ac:dyDescent="0.3">
      <c r="A11">
        <v>2</v>
      </c>
      <c r="B11" t="s">
        <v>32</v>
      </c>
      <c r="C11">
        <f ca="1">IF(ISBLANK(INDIRECT("Eingabe!"&amp;B11&amp;(Startzeile+A11))),0,CONCATENATE("Größe ",INDIRECT("Eingabe!"&amp;B11&amp;(Startzeile+A11))))</f>
        <v>0</v>
      </c>
      <c r="D11" s="60"/>
      <c r="E11" s="50" t="str">
        <f ca="1">IF(C11=0,"",C11)</f>
        <v/>
      </c>
      <c r="F11">
        <v>10</v>
      </c>
      <c r="G11" t="s">
        <v>32</v>
      </c>
      <c r="H11">
        <f ca="1">IF(ISBLANK(INDIRECT("Eingabe!"&amp;G11&amp;(Startzeile+F11))),0,CONCATENATE("Größe ",INDIRECT("Eingabe!"&amp;G11&amp;(Startzeile+F11))))</f>
        <v>0</v>
      </c>
      <c r="I11" s="60"/>
      <c r="J11" s="50" t="str">
        <f ca="1">IF(H11=0,"",H11)</f>
        <v/>
      </c>
      <c r="K11">
        <v>18</v>
      </c>
      <c r="L11" t="s">
        <v>32</v>
      </c>
      <c r="M11">
        <f ca="1">IF(ISBLANK(INDIRECT("Eingabe!"&amp;L11&amp;(Startzeile+K11))),0,CONCATENATE("Größe ",INDIRECT("Eingabe!"&amp;L11&amp;(Startzeile+K11))))</f>
        <v>0</v>
      </c>
      <c r="N11" s="60"/>
      <c r="O11" s="50" t="str">
        <f ca="1">IF(M11=0,"",M11)</f>
        <v/>
      </c>
    </row>
    <row r="12" spans="1:15" s="2" customFormat="1" ht="27.95" customHeight="1" thickBot="1" x14ac:dyDescent="0.3">
      <c r="A12">
        <v>2</v>
      </c>
      <c r="B12" t="s">
        <v>33</v>
      </c>
      <c r="C12">
        <f ca="1">INDIRECT("Eingabe!"&amp;B12&amp;(Startzeile+A12))</f>
        <v>0</v>
      </c>
      <c r="D12" s="60"/>
      <c r="E12" s="52" t="str">
        <f ca="1">IF(C12=0,"",C12)</f>
        <v/>
      </c>
      <c r="F12">
        <v>10</v>
      </c>
      <c r="G12" t="s">
        <v>33</v>
      </c>
      <c r="H12">
        <f ca="1">INDIRECT("Eingabe!"&amp;G12&amp;(Startzeile+F12))</f>
        <v>0</v>
      </c>
      <c r="I12" s="60"/>
      <c r="J12" s="52" t="str">
        <f ca="1">IF(H12=0,"",H12)</f>
        <v/>
      </c>
      <c r="K12">
        <v>18</v>
      </c>
      <c r="L12" t="s">
        <v>33</v>
      </c>
      <c r="M12">
        <f ca="1">INDIRECT("Eingabe!"&amp;L12&amp;(Startzeile+K12))</f>
        <v>0</v>
      </c>
      <c r="N12" s="60"/>
      <c r="O12" s="52" t="str">
        <f ca="1">IF(M12=0,"",M12)</f>
        <v/>
      </c>
    </row>
    <row r="13" spans="1:15" ht="27" customHeight="1" thickBot="1" x14ac:dyDescent="0.3">
      <c r="A13">
        <v>3</v>
      </c>
      <c r="B13" t="s">
        <v>34</v>
      </c>
      <c r="C13" t="str">
        <f ca="1">TEXT(Garderobennr.,"000")&amp;Trennzeichen&amp;TEXT(INDIRECT("Eingabe!"&amp;B13&amp;(Startzeile+A13)),"00")</f>
        <v>000-03</v>
      </c>
      <c r="D13" s="60" t="str">
        <f ca="1">Kürzel_Basar</f>
        <v>WM2020-FJ</v>
      </c>
      <c r="E13" s="47" t="str">
        <f ca="1">C13</f>
        <v>000-03</v>
      </c>
      <c r="F13">
        <v>11</v>
      </c>
      <c r="G13" t="s">
        <v>34</v>
      </c>
      <c r="H13" t="str">
        <f ca="1">TEXT(Garderobennr.,"000")&amp;Trennzeichen&amp;TEXT(INDIRECT("Eingabe!"&amp;G13&amp;(Startzeile+F13)),"00")</f>
        <v>000-11</v>
      </c>
      <c r="I13" s="60" t="str">
        <f ca="1">Kürzel_Basar</f>
        <v>WM2020-FJ</v>
      </c>
      <c r="J13" s="47" t="str">
        <f ca="1">H13</f>
        <v>000-11</v>
      </c>
      <c r="K13">
        <v>19</v>
      </c>
      <c r="L13" t="s">
        <v>34</v>
      </c>
      <c r="M13" t="str">
        <f ca="1">TEXT(Garderobennr.,"000")&amp;Trennzeichen&amp;TEXT(INDIRECT("Eingabe!"&amp;L13&amp;(Startzeile+K13)),"00")</f>
        <v>000-19</v>
      </c>
      <c r="N13" s="60" t="str">
        <f ca="1">Kürzel_Basar</f>
        <v>WM2020-FJ</v>
      </c>
      <c r="O13" s="47" t="str">
        <f ca="1">M13</f>
        <v>000-19</v>
      </c>
    </row>
    <row r="14" spans="1:15" ht="16.5" thickBot="1" x14ac:dyDescent="0.3">
      <c r="A14">
        <v>3</v>
      </c>
      <c r="B14" t="s">
        <v>30</v>
      </c>
      <c r="C14">
        <f ca="1">INDIRECT("Eingabe!"&amp;B14&amp;(Startzeile+A14))</f>
        <v>0</v>
      </c>
      <c r="D14" s="60"/>
      <c r="E14" s="48" t="str">
        <f ca="1">IF(C14=0,"",C14)</f>
        <v/>
      </c>
      <c r="F14">
        <v>11</v>
      </c>
      <c r="G14" t="s">
        <v>30</v>
      </c>
      <c r="H14">
        <f ca="1">INDIRECT("Eingabe!"&amp;G14&amp;(Startzeile+F14))</f>
        <v>0</v>
      </c>
      <c r="I14" s="60"/>
      <c r="J14" s="48" t="str">
        <f ca="1">IF(H14=0,"",H14)</f>
        <v/>
      </c>
      <c r="K14">
        <v>19</v>
      </c>
      <c r="L14" t="s">
        <v>30</v>
      </c>
      <c r="M14">
        <f ca="1">INDIRECT("Eingabe!"&amp;L14&amp;(Startzeile+K14))</f>
        <v>0</v>
      </c>
      <c r="N14" s="60"/>
      <c r="O14" s="48" t="str">
        <f ca="1">IF(M14=0,"",M14)</f>
        <v/>
      </c>
    </row>
    <row r="15" spans="1:15" s="1" customFormat="1" ht="15.75" thickBot="1" x14ac:dyDescent="0.3">
      <c r="A15">
        <v>3</v>
      </c>
      <c r="B15" t="s">
        <v>31</v>
      </c>
      <c r="C15">
        <f ca="1">INDIRECT("Eingabe!"&amp;B15&amp;(Startzeile+A15))</f>
        <v>0</v>
      </c>
      <c r="D15" s="60"/>
      <c r="E15" s="49" t="str">
        <f ca="1">IF(C15=0,"",C15)</f>
        <v/>
      </c>
      <c r="F15">
        <v>11</v>
      </c>
      <c r="G15" t="s">
        <v>31</v>
      </c>
      <c r="H15">
        <f ca="1">INDIRECT("Eingabe!"&amp;G15&amp;(Startzeile+F15))</f>
        <v>0</v>
      </c>
      <c r="I15" s="60"/>
      <c r="J15" s="49" t="str">
        <f ca="1">IF(H15=0,"",LEFT(H15,Max._Textlänge_Etikett))</f>
        <v/>
      </c>
      <c r="K15">
        <v>19</v>
      </c>
      <c r="L15" t="s">
        <v>31</v>
      </c>
      <c r="M15">
        <f ca="1">INDIRECT("Eingabe!"&amp;L15&amp;(Startzeile+K15))</f>
        <v>0</v>
      </c>
      <c r="N15" s="60"/>
      <c r="O15" s="49" t="str">
        <f ca="1">IF(M15=0,"",LEFT(M15,Max._Textlänge_Etikett))</f>
        <v/>
      </c>
    </row>
    <row r="16" spans="1:15" ht="15.75" thickBot="1" x14ac:dyDescent="0.3">
      <c r="A16">
        <v>3</v>
      </c>
      <c r="B16" t="s">
        <v>32</v>
      </c>
      <c r="C16">
        <f ca="1">IF(ISBLANK(INDIRECT("Eingabe!"&amp;B16&amp;(Startzeile+A16))),0,CONCATENATE("Größe ",INDIRECT("Eingabe!"&amp;B16&amp;(Startzeile+A16))))</f>
        <v>0</v>
      </c>
      <c r="D16" s="60"/>
      <c r="E16" s="50" t="str">
        <f ca="1">IF(C16=0,"",C16)</f>
        <v/>
      </c>
      <c r="F16">
        <v>11</v>
      </c>
      <c r="G16" t="s">
        <v>32</v>
      </c>
      <c r="H16">
        <f ca="1">IF(ISBLANK(INDIRECT("Eingabe!"&amp;G16&amp;(Startzeile+F16))),0,CONCATENATE("Größe ",INDIRECT("Eingabe!"&amp;G16&amp;(Startzeile+F16))))</f>
        <v>0</v>
      </c>
      <c r="I16" s="60"/>
      <c r="J16" s="50" t="str">
        <f ca="1">IF(H16=0,"",H16)</f>
        <v/>
      </c>
      <c r="K16">
        <v>19</v>
      </c>
      <c r="L16" t="s">
        <v>32</v>
      </c>
      <c r="M16">
        <f ca="1">IF(ISBLANK(INDIRECT("Eingabe!"&amp;L16&amp;(Startzeile+K16))),0,CONCATENATE("Größe ",INDIRECT("Eingabe!"&amp;L16&amp;(Startzeile+K16))))</f>
        <v>0</v>
      </c>
      <c r="N16" s="60"/>
      <c r="O16" s="50" t="str">
        <f ca="1">IF(M16=0,"",M16)</f>
        <v/>
      </c>
    </row>
    <row r="17" spans="1:15" s="2" customFormat="1" ht="27.95" customHeight="1" thickBot="1" x14ac:dyDescent="0.3">
      <c r="A17">
        <v>3</v>
      </c>
      <c r="B17" t="s">
        <v>33</v>
      </c>
      <c r="C17">
        <f ca="1">INDIRECT("Eingabe!"&amp;B17&amp;(Startzeile+A17))</f>
        <v>0</v>
      </c>
      <c r="D17" s="60"/>
      <c r="E17" s="52" t="str">
        <f ca="1">IF(C17=0,"",C17)</f>
        <v/>
      </c>
      <c r="F17">
        <v>11</v>
      </c>
      <c r="G17" t="s">
        <v>33</v>
      </c>
      <c r="H17">
        <f ca="1">INDIRECT("Eingabe!"&amp;G17&amp;(Startzeile+F17))</f>
        <v>0</v>
      </c>
      <c r="I17" s="60"/>
      <c r="J17" s="52" t="str">
        <f ca="1">IF(H17=0,"",H17)</f>
        <v/>
      </c>
      <c r="K17">
        <v>19</v>
      </c>
      <c r="L17" t="s">
        <v>33</v>
      </c>
      <c r="M17">
        <f ca="1">INDIRECT("Eingabe!"&amp;L17&amp;(Startzeile+K17))</f>
        <v>0</v>
      </c>
      <c r="N17" s="60"/>
      <c r="O17" s="52" t="str">
        <f ca="1">IF(M17=0,"",M17)</f>
        <v/>
      </c>
    </row>
    <row r="18" spans="1:15" ht="27" customHeight="1" thickBot="1" x14ac:dyDescent="0.3">
      <c r="A18">
        <v>4</v>
      </c>
      <c r="B18" t="s">
        <v>34</v>
      </c>
      <c r="C18" t="str">
        <f ca="1">TEXT(Garderobennr.,"000")&amp;Trennzeichen&amp;TEXT(INDIRECT("Eingabe!"&amp;B18&amp;(Startzeile+A18)),"00")</f>
        <v>000-04</v>
      </c>
      <c r="D18" s="60" t="str">
        <f ca="1">Kürzel_Basar</f>
        <v>WM2020-FJ</v>
      </c>
      <c r="E18" s="47" t="str">
        <f ca="1">C18</f>
        <v>000-04</v>
      </c>
      <c r="F18">
        <v>12</v>
      </c>
      <c r="G18" t="s">
        <v>34</v>
      </c>
      <c r="H18" t="str">
        <f ca="1">TEXT(Garderobennr.,"000")&amp;Trennzeichen&amp;TEXT(INDIRECT("Eingabe!"&amp;G18&amp;(Startzeile+F18)),"00")</f>
        <v>000-12</v>
      </c>
      <c r="I18" s="60" t="str">
        <f ca="1">Kürzel_Basar</f>
        <v>WM2020-FJ</v>
      </c>
      <c r="J18" s="47" t="str">
        <f ca="1">H18</f>
        <v>000-12</v>
      </c>
      <c r="K18">
        <v>20</v>
      </c>
      <c r="L18" t="s">
        <v>34</v>
      </c>
      <c r="M18" t="str">
        <f ca="1">TEXT(Garderobennr.,"000")&amp;Trennzeichen&amp;TEXT(INDIRECT("Eingabe!"&amp;L18&amp;(Startzeile+K18)),"00")</f>
        <v>000-20</v>
      </c>
      <c r="N18" s="60" t="str">
        <f ca="1">Kürzel_Basar</f>
        <v>WM2020-FJ</v>
      </c>
      <c r="O18" s="47" t="str">
        <f ca="1">M18</f>
        <v>000-20</v>
      </c>
    </row>
    <row r="19" spans="1:15" ht="16.5" thickBot="1" x14ac:dyDescent="0.3">
      <c r="A19">
        <v>4</v>
      </c>
      <c r="B19" t="s">
        <v>30</v>
      </c>
      <c r="C19">
        <f ca="1">INDIRECT("Eingabe!"&amp;B19&amp;(Startzeile+A19))</f>
        <v>0</v>
      </c>
      <c r="D19" s="60"/>
      <c r="E19" s="48" t="str">
        <f ca="1">IF(C19=0,"",C19)</f>
        <v/>
      </c>
      <c r="F19">
        <v>12</v>
      </c>
      <c r="G19" t="s">
        <v>30</v>
      </c>
      <c r="H19">
        <f ca="1">INDIRECT("Eingabe!"&amp;G19&amp;(Startzeile+F19))</f>
        <v>0</v>
      </c>
      <c r="I19" s="60"/>
      <c r="J19" s="48" t="str">
        <f ca="1">IF(H19=0,"",H19)</f>
        <v/>
      </c>
      <c r="K19">
        <v>20</v>
      </c>
      <c r="L19" t="s">
        <v>30</v>
      </c>
      <c r="M19">
        <f ca="1">INDIRECT("Eingabe!"&amp;L19&amp;(Startzeile+K19))</f>
        <v>0</v>
      </c>
      <c r="N19" s="60"/>
      <c r="O19" s="48" t="str">
        <f ca="1">IF(M19=0,"",M19)</f>
        <v/>
      </c>
    </row>
    <row r="20" spans="1:15" s="1" customFormat="1" ht="15.75" thickBot="1" x14ac:dyDescent="0.3">
      <c r="A20">
        <v>4</v>
      </c>
      <c r="B20" t="s">
        <v>31</v>
      </c>
      <c r="C20">
        <f ca="1">INDIRECT("Eingabe!"&amp;B20&amp;(Startzeile+A20))</f>
        <v>0</v>
      </c>
      <c r="D20" s="60"/>
      <c r="E20" s="49" t="str">
        <f ca="1">IF(C20=0,"",LEFT(C20,Max._Textlänge_Etikett))</f>
        <v/>
      </c>
      <c r="F20">
        <v>12</v>
      </c>
      <c r="G20" t="s">
        <v>31</v>
      </c>
      <c r="H20">
        <f ca="1">INDIRECT("Eingabe!"&amp;G20&amp;(Startzeile+F20))</f>
        <v>0</v>
      </c>
      <c r="I20" s="60"/>
      <c r="J20" s="49" t="str">
        <f ca="1">IF(H20=0,"",LEFT(H20,Max._Textlänge_Etikett))</f>
        <v/>
      </c>
      <c r="K20">
        <v>20</v>
      </c>
      <c r="L20" t="s">
        <v>31</v>
      </c>
      <c r="M20">
        <f ca="1">INDIRECT("Eingabe!"&amp;L20&amp;(Startzeile+K20))</f>
        <v>0</v>
      </c>
      <c r="N20" s="60"/>
      <c r="O20" s="49" t="str">
        <f ca="1">IF(M20=0,"",LEFT(M20,Max._Textlänge_Etikett))</f>
        <v/>
      </c>
    </row>
    <row r="21" spans="1:15" ht="15.75" thickBot="1" x14ac:dyDescent="0.3">
      <c r="A21">
        <v>4</v>
      </c>
      <c r="B21" t="s">
        <v>32</v>
      </c>
      <c r="C21">
        <f ca="1">IF(ISBLANK(INDIRECT("Eingabe!"&amp;B21&amp;(Startzeile+A21))),0,CONCATENATE("Größe ",INDIRECT("Eingabe!"&amp;B21&amp;(Startzeile+A21))))</f>
        <v>0</v>
      </c>
      <c r="D21" s="60"/>
      <c r="E21" s="50" t="str">
        <f ca="1">IF(C21=0,"",C21)</f>
        <v/>
      </c>
      <c r="F21">
        <v>12</v>
      </c>
      <c r="G21" t="s">
        <v>32</v>
      </c>
      <c r="H21">
        <f ca="1">IF(ISBLANK(INDIRECT("Eingabe!"&amp;G21&amp;(Startzeile+F21))),0,CONCATENATE("Größe ",INDIRECT("Eingabe!"&amp;G21&amp;(Startzeile+F21))))</f>
        <v>0</v>
      </c>
      <c r="I21" s="60"/>
      <c r="J21" s="50" t="str">
        <f ca="1">IF(H21=0,"",H21)</f>
        <v/>
      </c>
      <c r="K21">
        <v>20</v>
      </c>
      <c r="L21" t="s">
        <v>32</v>
      </c>
      <c r="M21">
        <f ca="1">IF(ISBLANK(INDIRECT("Eingabe!"&amp;L21&amp;(Startzeile+K21))),0,CONCATENATE("Größe ",INDIRECT("Eingabe!"&amp;L21&amp;(Startzeile+K21))))</f>
        <v>0</v>
      </c>
      <c r="N21" s="60"/>
      <c r="O21" s="50" t="str">
        <f ca="1">IF(M21=0,"",M21)</f>
        <v/>
      </c>
    </row>
    <row r="22" spans="1:15" s="2" customFormat="1" ht="27.95" customHeight="1" thickBot="1" x14ac:dyDescent="0.3">
      <c r="A22">
        <v>4</v>
      </c>
      <c r="B22" t="s">
        <v>33</v>
      </c>
      <c r="C22">
        <f ca="1">INDIRECT("Eingabe!"&amp;B22&amp;(Startzeile+A22))</f>
        <v>0</v>
      </c>
      <c r="D22" s="60"/>
      <c r="E22" s="52" t="str">
        <f ca="1">IF(C22=0,"",C22)</f>
        <v/>
      </c>
      <c r="F22">
        <v>12</v>
      </c>
      <c r="G22" t="s">
        <v>33</v>
      </c>
      <c r="H22">
        <f ca="1">INDIRECT("Eingabe!"&amp;G22&amp;(Startzeile+F22))</f>
        <v>0</v>
      </c>
      <c r="I22" s="60"/>
      <c r="J22" s="52" t="str">
        <f ca="1">IF(H22=0,"",H22)</f>
        <v/>
      </c>
      <c r="K22">
        <v>20</v>
      </c>
      <c r="L22" t="s">
        <v>33</v>
      </c>
      <c r="M22">
        <f ca="1">INDIRECT("Eingabe!"&amp;L22&amp;(Startzeile+K22))</f>
        <v>0</v>
      </c>
      <c r="N22" s="60"/>
      <c r="O22" s="52" t="str">
        <f ca="1">IF(M22=0,"",M22)</f>
        <v/>
      </c>
    </row>
    <row r="23" spans="1:15" ht="27" customHeight="1" thickBot="1" x14ac:dyDescent="0.3">
      <c r="A23">
        <v>5</v>
      </c>
      <c r="B23" t="s">
        <v>34</v>
      </c>
      <c r="C23" t="str">
        <f ca="1">TEXT(Garderobennr.,"000")&amp;Trennzeichen&amp;TEXT(INDIRECT("Eingabe!"&amp;B23&amp;(Startzeile+A23)),"00")</f>
        <v>000-05</v>
      </c>
      <c r="D23" s="60" t="str">
        <f ca="1">Kürzel_Basar</f>
        <v>WM2020-FJ</v>
      </c>
      <c r="E23" s="47" t="str">
        <f ca="1">C23</f>
        <v>000-05</v>
      </c>
      <c r="F23">
        <v>13</v>
      </c>
      <c r="G23" t="s">
        <v>34</v>
      </c>
      <c r="H23" t="str">
        <f ca="1">TEXT(Garderobennr.,"000")&amp;Trennzeichen&amp;TEXT(INDIRECT("Eingabe!"&amp;G23&amp;(Startzeile+F23)),"00")</f>
        <v>000-13</v>
      </c>
      <c r="I23" s="60" t="str">
        <f ca="1">Kürzel_Basar</f>
        <v>WM2020-FJ</v>
      </c>
      <c r="J23" s="47" t="str">
        <f ca="1">H23</f>
        <v>000-13</v>
      </c>
      <c r="K23">
        <v>21</v>
      </c>
      <c r="L23" t="s">
        <v>34</v>
      </c>
      <c r="M23" t="str">
        <f ca="1">TEXT(Garderobennr.,"000")&amp;Trennzeichen&amp;TEXT(INDIRECT("Eingabe!"&amp;L23&amp;(Startzeile+K23)),"00")</f>
        <v>000-21</v>
      </c>
      <c r="N23" s="60" t="str">
        <f ca="1">Kürzel_Basar</f>
        <v>WM2020-FJ</v>
      </c>
      <c r="O23" s="47" t="str">
        <f ca="1">M23</f>
        <v>000-21</v>
      </c>
    </row>
    <row r="24" spans="1:15" ht="16.5" thickBot="1" x14ac:dyDescent="0.3">
      <c r="A24">
        <v>5</v>
      </c>
      <c r="B24" t="s">
        <v>30</v>
      </c>
      <c r="C24">
        <f ca="1">INDIRECT("Eingabe!"&amp;B24&amp;(Startzeile+A24))</f>
        <v>0</v>
      </c>
      <c r="D24" s="60"/>
      <c r="E24" s="48" t="str">
        <f ca="1">IF(C24=0,"",C24)</f>
        <v/>
      </c>
      <c r="F24">
        <v>13</v>
      </c>
      <c r="G24" t="s">
        <v>30</v>
      </c>
      <c r="H24">
        <f ca="1">INDIRECT("Eingabe!"&amp;G24&amp;(Startzeile+F24))</f>
        <v>0</v>
      </c>
      <c r="I24" s="60"/>
      <c r="J24" s="48" t="str">
        <f ca="1">IF(H24=0,"",H24)</f>
        <v/>
      </c>
      <c r="K24">
        <v>21</v>
      </c>
      <c r="L24" t="s">
        <v>30</v>
      </c>
      <c r="M24">
        <f ca="1">INDIRECT("Eingabe!"&amp;L24&amp;(Startzeile+K24))</f>
        <v>0</v>
      </c>
      <c r="N24" s="60"/>
      <c r="O24" s="48" t="str">
        <f ca="1">IF(M24=0,"",M24)</f>
        <v/>
      </c>
    </row>
    <row r="25" spans="1:15" s="1" customFormat="1" ht="15.75" thickBot="1" x14ac:dyDescent="0.3">
      <c r="A25">
        <v>5</v>
      </c>
      <c r="B25" t="s">
        <v>31</v>
      </c>
      <c r="C25">
        <f ca="1">INDIRECT("Eingabe!"&amp;B25&amp;(Startzeile+A25))</f>
        <v>0</v>
      </c>
      <c r="D25" s="60"/>
      <c r="E25" s="49" t="str">
        <f ca="1">IF(C25=0,"",C25)</f>
        <v/>
      </c>
      <c r="F25">
        <v>13</v>
      </c>
      <c r="G25" t="s">
        <v>31</v>
      </c>
      <c r="H25">
        <f ca="1">INDIRECT("Eingabe!"&amp;G25&amp;(Startzeile+F25))</f>
        <v>0</v>
      </c>
      <c r="I25" s="60"/>
      <c r="J25" s="49" t="str">
        <f ca="1">IF(H25=0,"",LEFT(H25,Max._Textlänge_Etikett))</f>
        <v/>
      </c>
      <c r="K25">
        <v>21</v>
      </c>
      <c r="L25" t="s">
        <v>31</v>
      </c>
      <c r="M25">
        <f ca="1">INDIRECT("Eingabe!"&amp;L25&amp;(Startzeile+K25))</f>
        <v>0</v>
      </c>
      <c r="N25" s="60"/>
      <c r="O25" s="49" t="str">
        <f ca="1">IF(M25=0,"",LEFT(M25,Max._Textlänge_Etikett))</f>
        <v/>
      </c>
    </row>
    <row r="26" spans="1:15" ht="15.75" thickBot="1" x14ac:dyDescent="0.3">
      <c r="A26">
        <v>5</v>
      </c>
      <c r="B26" t="s">
        <v>32</v>
      </c>
      <c r="C26">
        <f ca="1">IF(ISBLANK(INDIRECT("Eingabe!"&amp;B26&amp;(Startzeile+A26))),0,CONCATENATE("Größe ",INDIRECT("Eingabe!"&amp;B26&amp;(Startzeile+A26))))</f>
        <v>0</v>
      </c>
      <c r="D26" s="60"/>
      <c r="E26" s="50" t="str">
        <f ca="1">IF(C26=0,"",C26)</f>
        <v/>
      </c>
      <c r="F26">
        <v>13</v>
      </c>
      <c r="G26" t="s">
        <v>32</v>
      </c>
      <c r="H26">
        <f ca="1">IF(ISBLANK(INDIRECT("Eingabe!"&amp;G26&amp;(Startzeile+F26))),0,CONCATENATE("Größe ",INDIRECT("Eingabe!"&amp;G26&amp;(Startzeile+F26))))</f>
        <v>0</v>
      </c>
      <c r="I26" s="60"/>
      <c r="J26" s="50" t="str">
        <f ca="1">IF(H26=0,"",H26)</f>
        <v/>
      </c>
      <c r="K26">
        <v>21</v>
      </c>
      <c r="L26" t="s">
        <v>32</v>
      </c>
      <c r="M26">
        <f ca="1">IF(ISBLANK(INDIRECT("Eingabe!"&amp;L26&amp;(Startzeile+K26))),0,CONCATENATE("Größe ",INDIRECT("Eingabe!"&amp;L26&amp;(Startzeile+K26))))</f>
        <v>0</v>
      </c>
      <c r="N26" s="60"/>
      <c r="O26" s="50" t="str">
        <f ca="1">IF(M26=0,"",M26)</f>
        <v/>
      </c>
    </row>
    <row r="27" spans="1:15" s="2" customFormat="1" ht="27.95" customHeight="1" thickBot="1" x14ac:dyDescent="0.3">
      <c r="A27">
        <v>5</v>
      </c>
      <c r="B27" t="s">
        <v>33</v>
      </c>
      <c r="C27">
        <f ca="1">INDIRECT("Eingabe!"&amp;B27&amp;(Startzeile+A27))</f>
        <v>0</v>
      </c>
      <c r="D27" s="60"/>
      <c r="E27" s="52" t="str">
        <f ca="1">IF(C27=0,"",C27)</f>
        <v/>
      </c>
      <c r="F27">
        <v>13</v>
      </c>
      <c r="G27" t="s">
        <v>33</v>
      </c>
      <c r="H27">
        <f ca="1">INDIRECT("Eingabe!"&amp;G27&amp;(Startzeile+F27))</f>
        <v>0</v>
      </c>
      <c r="I27" s="60"/>
      <c r="J27" s="52" t="str">
        <f ca="1">IF(H27=0,"",H27)</f>
        <v/>
      </c>
      <c r="K27">
        <v>21</v>
      </c>
      <c r="L27" t="s">
        <v>33</v>
      </c>
      <c r="M27">
        <f ca="1">INDIRECT("Eingabe!"&amp;L27&amp;(Startzeile+K27))</f>
        <v>0</v>
      </c>
      <c r="N27" s="60"/>
      <c r="O27" s="52" t="str">
        <f ca="1">IF(M27=0,"",M27)</f>
        <v/>
      </c>
    </row>
    <row r="28" spans="1:15" ht="27" customHeight="1" thickBot="1" x14ac:dyDescent="0.3">
      <c r="A28">
        <v>6</v>
      </c>
      <c r="B28" t="s">
        <v>34</v>
      </c>
      <c r="C28" t="str">
        <f ca="1">TEXT(Garderobennr.,"000")&amp;Trennzeichen&amp;TEXT(INDIRECT("Eingabe!"&amp;B28&amp;(Startzeile+A28)),"00")</f>
        <v>000-06</v>
      </c>
      <c r="D28" s="60" t="str">
        <f ca="1">Kürzel_Basar</f>
        <v>WM2020-FJ</v>
      </c>
      <c r="E28" s="47" t="str">
        <f ca="1">C28</f>
        <v>000-06</v>
      </c>
      <c r="F28">
        <v>14</v>
      </c>
      <c r="G28" t="s">
        <v>34</v>
      </c>
      <c r="H28" t="str">
        <f ca="1">TEXT(Garderobennr.,"000")&amp;Trennzeichen&amp;TEXT(INDIRECT("Eingabe!"&amp;G28&amp;(Startzeile+F28)),"00")</f>
        <v>000-14</v>
      </c>
      <c r="I28" s="60" t="str">
        <f ca="1">Kürzel_Basar</f>
        <v>WM2020-FJ</v>
      </c>
      <c r="J28" s="47" t="str">
        <f ca="1">H28</f>
        <v>000-14</v>
      </c>
      <c r="K28">
        <v>22</v>
      </c>
      <c r="L28" t="s">
        <v>34</v>
      </c>
      <c r="M28" t="str">
        <f ca="1">TEXT(Garderobennr.,"000")&amp;Trennzeichen&amp;TEXT(INDIRECT("Eingabe!"&amp;L28&amp;(Startzeile+K28)),"00")</f>
        <v>000-22</v>
      </c>
      <c r="N28" s="60" t="str">
        <f ca="1">Kürzel_Basar</f>
        <v>WM2020-FJ</v>
      </c>
      <c r="O28" s="47" t="str">
        <f ca="1">M28</f>
        <v>000-22</v>
      </c>
    </row>
    <row r="29" spans="1:15" ht="16.5" thickBot="1" x14ac:dyDescent="0.3">
      <c r="A29">
        <v>6</v>
      </c>
      <c r="B29" t="s">
        <v>30</v>
      </c>
      <c r="C29">
        <f ca="1">INDIRECT("Eingabe!"&amp;B29&amp;(Startzeile+A29))</f>
        <v>0</v>
      </c>
      <c r="D29" s="60"/>
      <c r="E29" s="48" t="str">
        <f ca="1">IF(C29=0,"",C29)</f>
        <v/>
      </c>
      <c r="F29">
        <v>14</v>
      </c>
      <c r="G29" t="s">
        <v>30</v>
      </c>
      <c r="H29">
        <f ca="1">INDIRECT("Eingabe!"&amp;G29&amp;(Startzeile+F29))</f>
        <v>0</v>
      </c>
      <c r="I29" s="60"/>
      <c r="J29" s="48" t="str">
        <f ca="1">IF(H29=0,"",H29)</f>
        <v/>
      </c>
      <c r="K29">
        <v>22</v>
      </c>
      <c r="L29" t="s">
        <v>30</v>
      </c>
      <c r="M29">
        <f ca="1">INDIRECT("Eingabe!"&amp;L29&amp;(Startzeile+K29))</f>
        <v>0</v>
      </c>
      <c r="N29" s="60"/>
      <c r="O29" s="48" t="str">
        <f ca="1">IF(M29=0,"",M29)</f>
        <v/>
      </c>
    </row>
    <row r="30" spans="1:15" s="1" customFormat="1" ht="15.75" thickBot="1" x14ac:dyDescent="0.3">
      <c r="A30">
        <v>6</v>
      </c>
      <c r="B30" t="s">
        <v>31</v>
      </c>
      <c r="C30">
        <f ca="1">INDIRECT("Eingabe!"&amp;B30&amp;(Startzeile+A30))</f>
        <v>0</v>
      </c>
      <c r="D30" s="60"/>
      <c r="E30" s="49" t="str">
        <f ca="1">IF(C30=0,"",LEFT(C30,Max._Textlänge_Etikett))</f>
        <v/>
      </c>
      <c r="F30">
        <v>14</v>
      </c>
      <c r="G30" t="s">
        <v>31</v>
      </c>
      <c r="H30">
        <f ca="1">INDIRECT("Eingabe!"&amp;G30&amp;(Startzeile+F30))</f>
        <v>0</v>
      </c>
      <c r="I30" s="60"/>
      <c r="J30" s="49" t="str">
        <f ca="1">IF(H30=0,"",LEFT(H30,Max._Textlänge_Etikett))</f>
        <v/>
      </c>
      <c r="K30">
        <v>22</v>
      </c>
      <c r="L30" t="s">
        <v>31</v>
      </c>
      <c r="M30">
        <f ca="1">INDIRECT("Eingabe!"&amp;L30&amp;(Startzeile+K30))</f>
        <v>0</v>
      </c>
      <c r="N30" s="60"/>
      <c r="O30" s="49" t="str">
        <f ca="1">IF(M30=0,"",LEFT(M30,Max._Textlänge_Etikett))</f>
        <v/>
      </c>
    </row>
    <row r="31" spans="1:15" ht="15.75" thickBot="1" x14ac:dyDescent="0.3">
      <c r="A31">
        <v>6</v>
      </c>
      <c r="B31" t="s">
        <v>32</v>
      </c>
      <c r="C31">
        <f ca="1">IF(ISBLANK(INDIRECT("Eingabe!"&amp;B31&amp;(Startzeile+A31))),0,CONCATENATE("Größe ",INDIRECT("Eingabe!"&amp;B31&amp;(Startzeile+A31))))</f>
        <v>0</v>
      </c>
      <c r="D31" s="60"/>
      <c r="E31" s="50" t="str">
        <f ca="1">IF(C31=0,"",C31)</f>
        <v/>
      </c>
      <c r="F31">
        <v>14</v>
      </c>
      <c r="G31" t="s">
        <v>32</v>
      </c>
      <c r="H31">
        <f ca="1">IF(ISBLANK(INDIRECT("Eingabe!"&amp;G31&amp;(Startzeile+F31))),0,CONCATENATE("Größe ",INDIRECT("Eingabe!"&amp;G31&amp;(Startzeile+F31))))</f>
        <v>0</v>
      </c>
      <c r="I31" s="60"/>
      <c r="J31" s="50" t="str">
        <f ca="1">IF(H31=0,"",H31)</f>
        <v/>
      </c>
      <c r="K31">
        <v>22</v>
      </c>
      <c r="L31" t="s">
        <v>32</v>
      </c>
      <c r="M31">
        <f ca="1">IF(ISBLANK(INDIRECT("Eingabe!"&amp;L31&amp;(Startzeile+K31))),0,CONCATENATE("Größe ",INDIRECT("Eingabe!"&amp;L31&amp;(Startzeile+K31))))</f>
        <v>0</v>
      </c>
      <c r="N31" s="60"/>
      <c r="O31" s="50" t="str">
        <f ca="1">IF(M31=0,"",M31)</f>
        <v/>
      </c>
    </row>
    <row r="32" spans="1:15" s="2" customFormat="1" ht="27.95" customHeight="1" thickBot="1" x14ac:dyDescent="0.3">
      <c r="A32">
        <v>6</v>
      </c>
      <c r="B32" t="s">
        <v>33</v>
      </c>
      <c r="C32">
        <f ca="1">INDIRECT("Eingabe!"&amp;B32&amp;(Startzeile+A32))</f>
        <v>0</v>
      </c>
      <c r="D32" s="60"/>
      <c r="E32" s="52" t="str">
        <f ca="1">IF(C32=0,"",C32)</f>
        <v/>
      </c>
      <c r="F32">
        <v>14</v>
      </c>
      <c r="G32" t="s">
        <v>33</v>
      </c>
      <c r="H32">
        <f ca="1">INDIRECT("Eingabe!"&amp;G32&amp;(Startzeile+F32))</f>
        <v>0</v>
      </c>
      <c r="I32" s="60"/>
      <c r="J32" s="52" t="str">
        <f ca="1">IF(H32=0,"",H32)</f>
        <v/>
      </c>
      <c r="K32">
        <v>22</v>
      </c>
      <c r="L32" t="s">
        <v>33</v>
      </c>
      <c r="M32">
        <f ca="1">INDIRECT("Eingabe!"&amp;L32&amp;(Startzeile+K32))</f>
        <v>0</v>
      </c>
      <c r="N32" s="60"/>
      <c r="O32" s="52" t="str">
        <f ca="1">IF(M32=0,"",M32)</f>
        <v/>
      </c>
    </row>
    <row r="33" spans="1:15" ht="27" customHeight="1" thickBot="1" x14ac:dyDescent="0.3">
      <c r="A33">
        <v>7</v>
      </c>
      <c r="B33" t="s">
        <v>34</v>
      </c>
      <c r="C33" t="str">
        <f ca="1">TEXT(Garderobennr.,"000")&amp;Trennzeichen&amp;TEXT(INDIRECT("Eingabe!"&amp;B33&amp;(Startzeile+A33)),"00")</f>
        <v>000-07</v>
      </c>
      <c r="D33" s="60" t="str">
        <f ca="1">Kürzel_Basar</f>
        <v>WM2020-FJ</v>
      </c>
      <c r="E33" s="47" t="str">
        <f ca="1">C33</f>
        <v>000-07</v>
      </c>
      <c r="F33">
        <v>15</v>
      </c>
      <c r="G33" t="s">
        <v>34</v>
      </c>
      <c r="H33" t="str">
        <f ca="1">TEXT(Garderobennr.,"000")&amp;Trennzeichen&amp;TEXT(INDIRECT("Eingabe!"&amp;G33&amp;(Startzeile+F33)),"00")</f>
        <v>000-15</v>
      </c>
      <c r="I33" s="60" t="str">
        <f ca="1">Kürzel_Basar</f>
        <v>WM2020-FJ</v>
      </c>
      <c r="J33" s="47" t="str">
        <f ca="1">H33</f>
        <v>000-15</v>
      </c>
      <c r="K33">
        <v>23</v>
      </c>
      <c r="L33" t="s">
        <v>34</v>
      </c>
      <c r="M33" t="str">
        <f ca="1">TEXT(Garderobennr.,"000")&amp;Trennzeichen&amp;TEXT(INDIRECT("Eingabe!"&amp;L33&amp;(Startzeile+K33)),"00")</f>
        <v>000-23</v>
      </c>
      <c r="N33" s="60" t="str">
        <f ca="1">Kürzel_Basar</f>
        <v>WM2020-FJ</v>
      </c>
      <c r="O33" s="47" t="str">
        <f ca="1">M33</f>
        <v>000-23</v>
      </c>
    </row>
    <row r="34" spans="1:15" ht="16.5" thickBot="1" x14ac:dyDescent="0.3">
      <c r="A34">
        <v>7</v>
      </c>
      <c r="B34" t="s">
        <v>30</v>
      </c>
      <c r="C34">
        <f ca="1">INDIRECT("Eingabe!"&amp;B34&amp;(Startzeile+A34))</f>
        <v>0</v>
      </c>
      <c r="D34" s="60"/>
      <c r="E34" s="48" t="str">
        <f ca="1">IF(C34=0,"",C34)</f>
        <v/>
      </c>
      <c r="F34">
        <v>15</v>
      </c>
      <c r="G34" t="s">
        <v>30</v>
      </c>
      <c r="H34">
        <f ca="1">INDIRECT("Eingabe!"&amp;G34&amp;(Startzeile+F34))</f>
        <v>0</v>
      </c>
      <c r="I34" s="60"/>
      <c r="J34" s="48" t="str">
        <f ca="1">IF(H34=0,"",H34)</f>
        <v/>
      </c>
      <c r="K34">
        <v>23</v>
      </c>
      <c r="L34" t="s">
        <v>30</v>
      </c>
      <c r="M34">
        <f ca="1">INDIRECT("Eingabe!"&amp;L34&amp;(Startzeile+K34))</f>
        <v>0</v>
      </c>
      <c r="N34" s="60"/>
      <c r="O34" s="48" t="str">
        <f ca="1">IF(M34=0,"",M34)</f>
        <v/>
      </c>
    </row>
    <row r="35" spans="1:15" s="1" customFormat="1" ht="15.75" thickBot="1" x14ac:dyDescent="0.3">
      <c r="A35">
        <v>7</v>
      </c>
      <c r="B35" t="s">
        <v>31</v>
      </c>
      <c r="C35">
        <f ca="1">INDIRECT("Eingabe!"&amp;B35&amp;(Startzeile+A35))</f>
        <v>0</v>
      </c>
      <c r="D35" s="60"/>
      <c r="E35" s="49" t="str">
        <f ca="1">IF(C35=0,"",LEFT(C35,Max._Textlänge_Etikett))</f>
        <v/>
      </c>
      <c r="F35">
        <v>15</v>
      </c>
      <c r="G35" t="s">
        <v>31</v>
      </c>
      <c r="H35">
        <f ca="1">INDIRECT("Eingabe!"&amp;G35&amp;(Startzeile+F35))</f>
        <v>0</v>
      </c>
      <c r="I35" s="60"/>
      <c r="J35" s="49" t="str">
        <f ca="1">IF(H35=0,"",LEFT(H35,Max._Textlänge_Etikett))</f>
        <v/>
      </c>
      <c r="K35">
        <v>23</v>
      </c>
      <c r="L35" t="s">
        <v>31</v>
      </c>
      <c r="M35">
        <f ca="1">INDIRECT("Eingabe!"&amp;L35&amp;(Startzeile+K35))</f>
        <v>0</v>
      </c>
      <c r="N35" s="60"/>
      <c r="O35" s="49" t="str">
        <f ca="1">IF(M35=0,"",LEFT(M35,Max._Textlänge_Etikett))</f>
        <v/>
      </c>
    </row>
    <row r="36" spans="1:15" ht="15.75" thickBot="1" x14ac:dyDescent="0.3">
      <c r="A36">
        <v>7</v>
      </c>
      <c r="B36" t="s">
        <v>32</v>
      </c>
      <c r="C36">
        <f ca="1">IF(ISBLANK(INDIRECT("Eingabe!"&amp;B36&amp;(Startzeile+A36))),0,CONCATENATE("Größe ",INDIRECT("Eingabe!"&amp;B36&amp;(Startzeile+A36))))</f>
        <v>0</v>
      </c>
      <c r="D36" s="60"/>
      <c r="E36" s="50" t="str">
        <f ca="1">IF(C36=0,"",C36)</f>
        <v/>
      </c>
      <c r="F36">
        <v>15</v>
      </c>
      <c r="G36" t="s">
        <v>32</v>
      </c>
      <c r="H36">
        <f ca="1">IF(ISBLANK(INDIRECT("Eingabe!"&amp;G36&amp;(Startzeile+F36))),0,CONCATENATE("Größe ",INDIRECT("Eingabe!"&amp;G36&amp;(Startzeile+F36))))</f>
        <v>0</v>
      </c>
      <c r="I36" s="60"/>
      <c r="J36" s="50" t="str">
        <f ca="1">IF(H36=0,"",H36)</f>
        <v/>
      </c>
      <c r="K36">
        <v>23</v>
      </c>
      <c r="L36" t="s">
        <v>32</v>
      </c>
      <c r="M36">
        <f ca="1">IF(ISBLANK(INDIRECT("Eingabe!"&amp;L36&amp;(Startzeile+K36))),0,CONCATENATE("Größe ",INDIRECT("Eingabe!"&amp;L36&amp;(Startzeile+K36))))</f>
        <v>0</v>
      </c>
      <c r="N36" s="60"/>
      <c r="O36" s="50" t="str">
        <f ca="1">IF(M36=0,"",M36)</f>
        <v/>
      </c>
    </row>
    <row r="37" spans="1:15" s="2" customFormat="1" ht="27.95" customHeight="1" thickBot="1" x14ac:dyDescent="0.3">
      <c r="A37">
        <v>7</v>
      </c>
      <c r="B37" t="s">
        <v>33</v>
      </c>
      <c r="C37">
        <f ca="1">INDIRECT("Eingabe!"&amp;B37&amp;(Startzeile+A37))</f>
        <v>0</v>
      </c>
      <c r="D37" s="60"/>
      <c r="E37" s="52" t="str">
        <f ca="1">IF(C37=0,"",C37)</f>
        <v/>
      </c>
      <c r="F37">
        <v>15</v>
      </c>
      <c r="G37" t="s">
        <v>33</v>
      </c>
      <c r="H37">
        <f ca="1">INDIRECT("Eingabe!"&amp;G37&amp;(Startzeile+F37))</f>
        <v>0</v>
      </c>
      <c r="I37" s="60"/>
      <c r="J37" s="52" t="str">
        <f ca="1">IF(H37=0,"",H37)</f>
        <v/>
      </c>
      <c r="K37">
        <v>23</v>
      </c>
      <c r="L37" t="s">
        <v>33</v>
      </c>
      <c r="M37">
        <f ca="1">INDIRECT("Eingabe!"&amp;L37&amp;(Startzeile+K37))</f>
        <v>0</v>
      </c>
      <c r="N37" s="60"/>
      <c r="O37" s="52" t="str">
        <f ca="1">IF(M37=0,"",M37)</f>
        <v/>
      </c>
    </row>
    <row r="38" spans="1:15" ht="27" customHeight="1" thickBot="1" x14ac:dyDescent="0.3">
      <c r="A38">
        <v>8</v>
      </c>
      <c r="B38" t="s">
        <v>34</v>
      </c>
      <c r="C38" t="str">
        <f ca="1">TEXT(Garderobennr.,"000")&amp;Trennzeichen&amp;TEXT(INDIRECT("Eingabe!"&amp;B38&amp;(Startzeile+A38)),"00")</f>
        <v>000-08</v>
      </c>
      <c r="D38" s="60" t="str">
        <f ca="1">Kürzel_Basar</f>
        <v>WM2020-FJ</v>
      </c>
      <c r="E38" s="47" t="str">
        <f ca="1">C38</f>
        <v>000-08</v>
      </c>
      <c r="F38">
        <v>16</v>
      </c>
      <c r="G38" t="s">
        <v>34</v>
      </c>
      <c r="H38" t="str">
        <f ca="1">TEXT(Garderobennr.,"000")&amp;Trennzeichen&amp;TEXT(INDIRECT("Eingabe!"&amp;G38&amp;(Startzeile+F38)),"00")</f>
        <v>000-16</v>
      </c>
      <c r="I38" s="60" t="str">
        <f ca="1">Kürzel_Basar</f>
        <v>WM2020-FJ</v>
      </c>
      <c r="J38" s="47" t="str">
        <f ca="1">H38</f>
        <v>000-16</v>
      </c>
      <c r="K38">
        <v>24</v>
      </c>
      <c r="L38" t="s">
        <v>34</v>
      </c>
      <c r="M38" t="str">
        <f ca="1">TEXT(Garderobennr.,"000")&amp;Trennzeichen&amp;TEXT(INDIRECT("Eingabe!"&amp;L38&amp;(Startzeile+K38)),"00")</f>
        <v>000-24</v>
      </c>
      <c r="N38" s="60" t="str">
        <f ca="1">Kürzel_Basar</f>
        <v>WM2020-FJ</v>
      </c>
      <c r="O38" s="47" t="str">
        <f ca="1">M38</f>
        <v>000-24</v>
      </c>
    </row>
    <row r="39" spans="1:15" ht="16.5" thickBot="1" x14ac:dyDescent="0.3">
      <c r="A39">
        <v>8</v>
      </c>
      <c r="B39" t="s">
        <v>30</v>
      </c>
      <c r="C39">
        <f ca="1">INDIRECT("Eingabe!"&amp;B39&amp;(Startzeile+A39))</f>
        <v>0</v>
      </c>
      <c r="D39" s="60"/>
      <c r="E39" s="48" t="str">
        <f ca="1">IF(C39=0,"",C39)</f>
        <v/>
      </c>
      <c r="F39">
        <v>16</v>
      </c>
      <c r="G39" t="s">
        <v>30</v>
      </c>
      <c r="H39">
        <f ca="1">INDIRECT("Eingabe!"&amp;G39&amp;(Startzeile+F39))</f>
        <v>0</v>
      </c>
      <c r="I39" s="60"/>
      <c r="J39" s="48" t="str">
        <f ca="1">IF(H39=0,"",H39)</f>
        <v/>
      </c>
      <c r="K39">
        <v>24</v>
      </c>
      <c r="L39" t="s">
        <v>30</v>
      </c>
      <c r="M39">
        <f ca="1">INDIRECT("Eingabe!"&amp;L39&amp;(Startzeile+K39))</f>
        <v>0</v>
      </c>
      <c r="N39" s="60"/>
      <c r="O39" s="48" t="str">
        <f ca="1">IF(M39=0,"",M39)</f>
        <v/>
      </c>
    </row>
    <row r="40" spans="1:15" s="1" customFormat="1" ht="15.75" thickBot="1" x14ac:dyDescent="0.3">
      <c r="A40">
        <v>8</v>
      </c>
      <c r="B40" t="s">
        <v>31</v>
      </c>
      <c r="C40">
        <f ca="1">INDIRECT("Eingabe!"&amp;B40&amp;(Startzeile+A40))</f>
        <v>0</v>
      </c>
      <c r="D40" s="60"/>
      <c r="E40" s="49" t="str">
        <f ca="1">IF(C40=0,"",LEFT(C40,Max._Textlänge_Etikett))</f>
        <v/>
      </c>
      <c r="F40">
        <v>16</v>
      </c>
      <c r="G40" t="s">
        <v>31</v>
      </c>
      <c r="H40">
        <f ca="1">INDIRECT("Eingabe!"&amp;G40&amp;(Startzeile+F40))</f>
        <v>0</v>
      </c>
      <c r="I40" s="60"/>
      <c r="J40" s="49" t="str">
        <f ca="1">IF(H40=0,"",LEFT(H40,Max._Textlänge_Etikett))</f>
        <v/>
      </c>
      <c r="K40">
        <v>24</v>
      </c>
      <c r="L40" t="s">
        <v>31</v>
      </c>
      <c r="M40">
        <f ca="1">INDIRECT("Eingabe!"&amp;L40&amp;(Startzeile+K40))</f>
        <v>0</v>
      </c>
      <c r="N40" s="60"/>
      <c r="O40" s="49" t="str">
        <f ca="1">IF(M40=0,"",LEFT(M40,Max._Textlänge_Etikett))</f>
        <v/>
      </c>
    </row>
    <row r="41" spans="1:15" ht="15.75" thickBot="1" x14ac:dyDescent="0.3">
      <c r="A41">
        <v>8</v>
      </c>
      <c r="B41" t="s">
        <v>32</v>
      </c>
      <c r="C41">
        <f ca="1">IF(ISBLANK(INDIRECT("Eingabe!"&amp;B41&amp;(Startzeile+A41))),0,CONCATENATE("Größe ",INDIRECT("Eingabe!"&amp;B41&amp;(Startzeile+A41))))</f>
        <v>0</v>
      </c>
      <c r="D41" s="60"/>
      <c r="E41" s="50" t="str">
        <f ca="1">IF(C41=0,"",C41)</f>
        <v/>
      </c>
      <c r="F41">
        <v>16</v>
      </c>
      <c r="G41" t="s">
        <v>32</v>
      </c>
      <c r="H41">
        <f ca="1">IF(ISBLANK(INDIRECT("Eingabe!"&amp;G41&amp;(Startzeile+F41))),0,CONCATENATE("Größe ",INDIRECT("Eingabe!"&amp;G41&amp;(Startzeile+F41))))</f>
        <v>0</v>
      </c>
      <c r="I41" s="60"/>
      <c r="J41" s="50" t="str">
        <f ca="1">IF(H41=0,"",H41)</f>
        <v/>
      </c>
      <c r="K41">
        <v>24</v>
      </c>
      <c r="L41" t="s">
        <v>32</v>
      </c>
      <c r="M41">
        <f ca="1">IF(ISBLANK(INDIRECT("Eingabe!"&amp;L41&amp;(Startzeile+K41))),0,CONCATENATE("Größe ",INDIRECT("Eingabe!"&amp;L41&amp;(Startzeile+K41))))</f>
        <v>0</v>
      </c>
      <c r="N41" s="60"/>
      <c r="O41" s="50" t="str">
        <f ca="1">IF(M41=0,"",M41)</f>
        <v/>
      </c>
    </row>
    <row r="42" spans="1:15" s="2" customFormat="1" ht="27.95" customHeight="1" thickBot="1" x14ac:dyDescent="0.3">
      <c r="A42">
        <v>8</v>
      </c>
      <c r="B42" t="s">
        <v>33</v>
      </c>
      <c r="C42">
        <f ca="1">INDIRECT("Eingabe!"&amp;B42&amp;(Startzeile+A42))</f>
        <v>0</v>
      </c>
      <c r="D42" s="60"/>
      <c r="E42" s="52" t="str">
        <f ca="1">IF(C42=0,"",C42)</f>
        <v/>
      </c>
      <c r="F42">
        <v>16</v>
      </c>
      <c r="G42" t="s">
        <v>33</v>
      </c>
      <c r="H42">
        <f ca="1">INDIRECT("Eingabe!"&amp;G42&amp;(Startzeile+F42))</f>
        <v>0</v>
      </c>
      <c r="I42" s="60"/>
      <c r="J42" s="52" t="str">
        <f ca="1">IF(H42=0,"",H42)</f>
        <v/>
      </c>
      <c r="K42">
        <v>24</v>
      </c>
      <c r="L42" t="s">
        <v>33</v>
      </c>
      <c r="M42">
        <f ca="1">INDIRECT("Eingabe!"&amp;L42&amp;(Startzeile+K42))</f>
        <v>0</v>
      </c>
      <c r="N42" s="60"/>
      <c r="O42" s="52" t="str">
        <f ca="1">IF(M42=0,"",M42)</f>
        <v/>
      </c>
    </row>
    <row r="43" spans="1:15" ht="27" customHeight="1" thickBot="1" x14ac:dyDescent="0.3">
      <c r="A43">
        <v>25</v>
      </c>
      <c r="B43" t="s">
        <v>34</v>
      </c>
      <c r="C43" t="str">
        <f ca="1">TEXT(Garderobennr.,"000")&amp;Trennzeichen&amp;TEXT(INDIRECT("Eingabe!"&amp;B43&amp;(Startzeile+A43)),"00")</f>
        <v>000-25</v>
      </c>
      <c r="D43" s="60" t="str">
        <f ca="1">Kürzel_Basar</f>
        <v>WM2020-FJ</v>
      </c>
      <c r="E43" s="47" t="str">
        <f ca="1">C43</f>
        <v>000-25</v>
      </c>
      <c r="F43">
        <v>33</v>
      </c>
      <c r="G43" t="s">
        <v>34</v>
      </c>
      <c r="H43" t="str">
        <f ca="1">TEXT(Garderobennr.,"000")&amp;Trennzeichen&amp;TEXT(INDIRECT("Eingabe!"&amp;G43&amp;(Startzeile+F43)),"00")</f>
        <v>000-33</v>
      </c>
      <c r="I43" s="60" t="str">
        <f ca="1">Kürzel_Basar</f>
        <v>WM2020-FJ</v>
      </c>
      <c r="J43" s="47" t="str">
        <f ca="1">H43</f>
        <v>000-33</v>
      </c>
    </row>
    <row r="44" spans="1:15" ht="16.5" thickBot="1" x14ac:dyDescent="0.3">
      <c r="A44">
        <v>25</v>
      </c>
      <c r="B44" t="s">
        <v>30</v>
      </c>
      <c r="C44">
        <f ca="1">INDIRECT("Eingabe!"&amp;B44&amp;(Startzeile+A44))</f>
        <v>0</v>
      </c>
      <c r="D44" s="60"/>
      <c r="E44" s="48" t="str">
        <f ca="1">IF(C44=0,"",C44)</f>
        <v/>
      </c>
      <c r="F44">
        <v>33</v>
      </c>
      <c r="G44" t="s">
        <v>30</v>
      </c>
      <c r="H44">
        <f ca="1">INDIRECT("Eingabe!"&amp;G44&amp;(Startzeile+F44))</f>
        <v>0</v>
      </c>
      <c r="I44" s="60"/>
      <c r="J44" s="48" t="str">
        <f ca="1">IF(H44=0,"",H44)</f>
        <v/>
      </c>
    </row>
    <row r="45" spans="1:15" s="1" customFormat="1" ht="15.75" thickBot="1" x14ac:dyDescent="0.3">
      <c r="A45">
        <v>25</v>
      </c>
      <c r="B45" t="s">
        <v>31</v>
      </c>
      <c r="C45">
        <f ca="1">INDIRECT("Eingabe!"&amp;B45&amp;(Startzeile+A45))</f>
        <v>0</v>
      </c>
      <c r="D45" s="60"/>
      <c r="E45" s="49" t="str">
        <f ca="1">IF(C45=0,"",LEFT(C45,Max._Textlänge_Etikett))</f>
        <v/>
      </c>
      <c r="F45">
        <v>33</v>
      </c>
      <c r="G45" t="s">
        <v>31</v>
      </c>
      <c r="H45">
        <f ca="1">INDIRECT("Eingabe!"&amp;G45&amp;(Startzeile+F45))</f>
        <v>0</v>
      </c>
      <c r="I45" s="60"/>
      <c r="J45" s="49" t="str">
        <f ca="1">IF(H45=0,"",LEFT(H45,Max._Textlänge_Etikett))</f>
        <v/>
      </c>
      <c r="K45"/>
      <c r="L45"/>
      <c r="M45"/>
      <c r="N45"/>
      <c r="O45" s="53"/>
    </row>
    <row r="46" spans="1:15" ht="15.75" thickBot="1" x14ac:dyDescent="0.3">
      <c r="A46">
        <v>25</v>
      </c>
      <c r="B46" t="s">
        <v>32</v>
      </c>
      <c r="C46">
        <f ca="1">IF(ISBLANK(INDIRECT("Eingabe!"&amp;B46&amp;(Startzeile+A46))),0,CONCATENATE("Größe ",INDIRECT("Eingabe!"&amp;B46&amp;(Startzeile+A46))))</f>
        <v>0</v>
      </c>
      <c r="D46" s="60"/>
      <c r="E46" s="50" t="str">
        <f ca="1">IF(C46=0,"",C46)</f>
        <v/>
      </c>
      <c r="F46">
        <v>33</v>
      </c>
      <c r="G46" t="s">
        <v>32</v>
      </c>
      <c r="H46">
        <f ca="1">IF(ISBLANK(INDIRECT("Eingabe!"&amp;G46&amp;(Startzeile+F46))),0,CONCATENATE("Größe ",INDIRECT("Eingabe!"&amp;G46&amp;(Startzeile+F46))))</f>
        <v>0</v>
      </c>
      <c r="I46" s="60"/>
      <c r="J46" s="50" t="str">
        <f ca="1">IF(H46=0,"",H46)</f>
        <v/>
      </c>
    </row>
    <row r="47" spans="1:15" s="2" customFormat="1" ht="30" customHeight="1" thickBot="1" x14ac:dyDescent="0.3">
      <c r="A47">
        <v>25</v>
      </c>
      <c r="B47" t="s">
        <v>33</v>
      </c>
      <c r="C47">
        <f ca="1">INDIRECT("Eingabe!"&amp;B47&amp;(Startzeile+A47))</f>
        <v>0</v>
      </c>
      <c r="D47" s="60"/>
      <c r="E47" s="52" t="str">
        <f ca="1">IF(C47=0,"",C47)</f>
        <v/>
      </c>
      <c r="F47">
        <v>33</v>
      </c>
      <c r="G47" t="s">
        <v>33</v>
      </c>
      <c r="H47">
        <f ca="1">INDIRECT("Eingabe!"&amp;G47&amp;(Startzeile+F47))</f>
        <v>0</v>
      </c>
      <c r="I47" s="60"/>
      <c r="J47" s="52" t="str">
        <f ca="1">IF(H47=0,"",H47)</f>
        <v/>
      </c>
      <c r="K47"/>
      <c r="L47"/>
      <c r="M47"/>
      <c r="N47"/>
      <c r="O47" s="54"/>
    </row>
    <row r="48" spans="1:15" ht="27" customHeight="1" thickBot="1" x14ac:dyDescent="0.3">
      <c r="A48">
        <v>26</v>
      </c>
      <c r="B48" t="s">
        <v>34</v>
      </c>
      <c r="C48" t="str">
        <f ca="1">TEXT(Garderobennr.,"000")&amp;Trennzeichen&amp;TEXT(INDIRECT("Eingabe!"&amp;B48&amp;(Startzeile+A48)),"00")</f>
        <v>000-26</v>
      </c>
      <c r="D48" s="60" t="str">
        <f ca="1">Kürzel_Basar</f>
        <v>WM2020-FJ</v>
      </c>
      <c r="E48" s="47" t="str">
        <f ca="1">C48</f>
        <v>000-26</v>
      </c>
      <c r="F48">
        <v>34</v>
      </c>
      <c r="G48" t="s">
        <v>34</v>
      </c>
      <c r="H48" t="str">
        <f ca="1">TEXT(Garderobennr.,"000")&amp;Trennzeichen&amp;TEXT(INDIRECT("Eingabe!"&amp;G48&amp;(Startzeile+F48)),"00")</f>
        <v>000-34</v>
      </c>
      <c r="I48" s="60" t="str">
        <f ca="1">Kürzel_Basar</f>
        <v>WM2020-FJ</v>
      </c>
      <c r="J48" s="47" t="str">
        <f ca="1">H48</f>
        <v>000-34</v>
      </c>
    </row>
    <row r="49" spans="1:15" ht="16.5" thickBot="1" x14ac:dyDescent="0.3">
      <c r="A49">
        <v>26</v>
      </c>
      <c r="B49" t="s">
        <v>30</v>
      </c>
      <c r="C49">
        <f ca="1">INDIRECT("Eingabe!"&amp;B49&amp;(Startzeile+A49))</f>
        <v>0</v>
      </c>
      <c r="D49" s="60"/>
      <c r="E49" s="48" t="str">
        <f ca="1">IF(C49=0,"",C49)</f>
        <v/>
      </c>
      <c r="F49">
        <v>34</v>
      </c>
      <c r="G49" t="s">
        <v>30</v>
      </c>
      <c r="H49">
        <f ca="1">INDIRECT("Eingabe!"&amp;G49&amp;(Startzeile+F49))</f>
        <v>0</v>
      </c>
      <c r="I49" s="60"/>
      <c r="J49" s="48" t="str">
        <f ca="1">IF(H49=0,"",H49)</f>
        <v/>
      </c>
    </row>
    <row r="50" spans="1:15" s="1" customFormat="1" ht="15.75" thickBot="1" x14ac:dyDescent="0.3">
      <c r="A50">
        <v>26</v>
      </c>
      <c r="B50" t="s">
        <v>31</v>
      </c>
      <c r="C50">
        <f ca="1">INDIRECT("Eingabe!"&amp;B50&amp;(Startzeile+A50))</f>
        <v>0</v>
      </c>
      <c r="D50" s="60"/>
      <c r="E50" s="49" t="str">
        <f ca="1">IF(C50=0,"",LEFT(C50,Max._Textlänge_Etikett))</f>
        <v/>
      </c>
      <c r="F50">
        <v>34</v>
      </c>
      <c r="G50" t="s">
        <v>31</v>
      </c>
      <c r="H50">
        <f ca="1">INDIRECT("Eingabe!"&amp;G50&amp;(Startzeile+F50))</f>
        <v>0</v>
      </c>
      <c r="I50" s="60"/>
      <c r="J50" s="49" t="str">
        <f ca="1">IF(H50=0,"",LEFT(H50,Max._Textlänge_Etikett))</f>
        <v/>
      </c>
      <c r="K50"/>
      <c r="L50"/>
      <c r="M50"/>
      <c r="N50"/>
      <c r="O50" s="53"/>
    </row>
    <row r="51" spans="1:15" ht="15.75" thickBot="1" x14ac:dyDescent="0.3">
      <c r="A51">
        <v>26</v>
      </c>
      <c r="B51" t="s">
        <v>32</v>
      </c>
      <c r="C51">
        <f ca="1">IF(ISBLANK(INDIRECT("Eingabe!"&amp;B51&amp;(Startzeile+A51))),0,CONCATENATE("Größe ",INDIRECT("Eingabe!"&amp;B51&amp;(Startzeile+A51))))</f>
        <v>0</v>
      </c>
      <c r="D51" s="60"/>
      <c r="E51" s="50" t="str">
        <f ca="1">IF(C51=0,"",C51)</f>
        <v/>
      </c>
      <c r="F51">
        <v>34</v>
      </c>
      <c r="G51" t="s">
        <v>32</v>
      </c>
      <c r="H51">
        <f ca="1">IF(ISBLANK(INDIRECT("Eingabe!"&amp;G51&amp;(Startzeile+F51))),0,CONCATENATE("Größe ",INDIRECT("Eingabe!"&amp;G51&amp;(Startzeile+F51))))</f>
        <v>0</v>
      </c>
      <c r="I51" s="60"/>
      <c r="J51" s="50" t="str">
        <f ca="1">IF(H51=0,"",H51)</f>
        <v/>
      </c>
    </row>
    <row r="52" spans="1:15" s="2" customFormat="1" ht="30" customHeight="1" thickBot="1" x14ac:dyDescent="0.3">
      <c r="A52">
        <v>26</v>
      </c>
      <c r="B52" t="s">
        <v>33</v>
      </c>
      <c r="C52">
        <f ca="1">INDIRECT("Eingabe!"&amp;B52&amp;(Startzeile+A52))</f>
        <v>0</v>
      </c>
      <c r="D52" s="60"/>
      <c r="E52" s="52" t="str">
        <f ca="1">IF(C52=0,"",C52)</f>
        <v/>
      </c>
      <c r="F52">
        <v>34</v>
      </c>
      <c r="G52" t="s">
        <v>33</v>
      </c>
      <c r="H52">
        <f ca="1">INDIRECT("Eingabe!"&amp;G52&amp;(Startzeile+F52))</f>
        <v>0</v>
      </c>
      <c r="I52" s="60"/>
      <c r="J52" s="52" t="str">
        <f ca="1">IF(H52=0,"",H52)</f>
        <v/>
      </c>
      <c r="K52"/>
      <c r="L52"/>
      <c r="M52"/>
      <c r="N52"/>
      <c r="O52" s="54"/>
    </row>
    <row r="53" spans="1:15" ht="27" customHeight="1" thickBot="1" x14ac:dyDescent="0.3">
      <c r="A53">
        <v>27</v>
      </c>
      <c r="B53" t="s">
        <v>34</v>
      </c>
      <c r="C53" t="str">
        <f ca="1">TEXT(Garderobennr.,"000")&amp;Trennzeichen&amp;TEXT(INDIRECT("Eingabe!"&amp;B53&amp;(Startzeile+A53)),"00")</f>
        <v>000-27</v>
      </c>
      <c r="D53" s="60" t="str">
        <f ca="1">Kürzel_Basar</f>
        <v>WM2020-FJ</v>
      </c>
      <c r="E53" s="47" t="str">
        <f ca="1">C53</f>
        <v>000-27</v>
      </c>
      <c r="F53">
        <v>35</v>
      </c>
      <c r="G53" t="s">
        <v>34</v>
      </c>
      <c r="H53" t="str">
        <f ca="1">TEXT(Garderobennr.,"000")&amp;Trennzeichen&amp;TEXT(INDIRECT("Eingabe!"&amp;G53&amp;(Startzeile+F53)),"00")</f>
        <v>000-35</v>
      </c>
      <c r="I53" s="60" t="str">
        <f ca="1">Kürzel_Basar</f>
        <v>WM2020-FJ</v>
      </c>
      <c r="J53" s="47" t="str">
        <f ca="1">H53</f>
        <v>000-35</v>
      </c>
    </row>
    <row r="54" spans="1:15" ht="16.5" thickBot="1" x14ac:dyDescent="0.3">
      <c r="A54">
        <v>27</v>
      </c>
      <c r="B54" t="s">
        <v>30</v>
      </c>
      <c r="C54">
        <f ca="1">INDIRECT("Eingabe!"&amp;B54&amp;(Startzeile+A54))</f>
        <v>0</v>
      </c>
      <c r="D54" s="60"/>
      <c r="E54" s="48" t="str">
        <f ca="1">IF(C54=0,"",C54)</f>
        <v/>
      </c>
      <c r="F54">
        <v>35</v>
      </c>
      <c r="G54" t="s">
        <v>30</v>
      </c>
      <c r="H54">
        <f ca="1">INDIRECT("Eingabe!"&amp;G54&amp;(Startzeile+F54))</f>
        <v>0</v>
      </c>
      <c r="I54" s="60"/>
      <c r="J54" s="48" t="str">
        <f ca="1">IF(H54=0,"",H54)</f>
        <v/>
      </c>
    </row>
    <row r="55" spans="1:15" ht="15.75" thickBot="1" x14ac:dyDescent="0.3">
      <c r="A55">
        <v>27</v>
      </c>
      <c r="B55" t="s">
        <v>31</v>
      </c>
      <c r="C55">
        <f ca="1">INDIRECT("Eingabe!"&amp;B55&amp;(Startzeile+A55))</f>
        <v>0</v>
      </c>
      <c r="D55" s="60"/>
      <c r="E55" s="49" t="str">
        <f ca="1">IF(C55=0,"",LEFT(C55,Max._Textlänge_Etikett))</f>
        <v/>
      </c>
      <c r="F55">
        <v>35</v>
      </c>
      <c r="G55" t="s">
        <v>31</v>
      </c>
      <c r="H55">
        <f ca="1">INDIRECT("Eingabe!"&amp;G55&amp;(Startzeile+F55))</f>
        <v>0</v>
      </c>
      <c r="I55" s="60"/>
      <c r="J55" s="49" t="str">
        <f ca="1">IF(H55=0,"",LEFT(H55,Max._Textlänge_Etikett))</f>
        <v/>
      </c>
    </row>
    <row r="56" spans="1:15" ht="15.75" thickBot="1" x14ac:dyDescent="0.3">
      <c r="A56">
        <v>27</v>
      </c>
      <c r="B56" t="s">
        <v>32</v>
      </c>
      <c r="C56">
        <f ca="1">IF(ISBLANK(INDIRECT("Eingabe!"&amp;B56&amp;(Startzeile+A56))),0,CONCATENATE("Größe ",INDIRECT("Eingabe!"&amp;B56&amp;(Startzeile+A56))))</f>
        <v>0</v>
      </c>
      <c r="D56" s="60"/>
      <c r="E56" s="50" t="str">
        <f ca="1">IF(C56=0,"",C56)</f>
        <v/>
      </c>
      <c r="F56">
        <v>35</v>
      </c>
      <c r="G56" t="s">
        <v>32</v>
      </c>
      <c r="H56">
        <f ca="1">IF(ISBLANK(INDIRECT("Eingabe!"&amp;G56&amp;(Startzeile+F56))),0,CONCATENATE("Größe ",INDIRECT("Eingabe!"&amp;G56&amp;(Startzeile+F56))))</f>
        <v>0</v>
      </c>
      <c r="I56" s="60"/>
      <c r="J56" s="50" t="str">
        <f ca="1">IF(H56=0,"",H56)</f>
        <v/>
      </c>
    </row>
    <row r="57" spans="1:15" ht="27.95" customHeight="1" thickBot="1" x14ac:dyDescent="0.3">
      <c r="A57">
        <v>27</v>
      </c>
      <c r="B57" t="s">
        <v>33</v>
      </c>
      <c r="C57">
        <f ca="1">INDIRECT("Eingabe!"&amp;B57&amp;(Startzeile+A57))</f>
        <v>0</v>
      </c>
      <c r="D57" s="60"/>
      <c r="E57" s="52" t="str">
        <f ca="1">IF(C57=0,"",C57)</f>
        <v/>
      </c>
      <c r="F57">
        <v>35</v>
      </c>
      <c r="G57" t="s">
        <v>33</v>
      </c>
      <c r="H57">
        <f ca="1">INDIRECT("Eingabe!"&amp;G57&amp;(Startzeile+F57))</f>
        <v>0</v>
      </c>
      <c r="I57" s="60"/>
      <c r="J57" s="52" t="str">
        <f ca="1">IF(H57=0,"",H57)</f>
        <v/>
      </c>
    </row>
    <row r="58" spans="1:15" ht="27" customHeight="1" thickBot="1" x14ac:dyDescent="0.3">
      <c r="A58">
        <v>28</v>
      </c>
      <c r="B58" t="s">
        <v>34</v>
      </c>
      <c r="C58" t="str">
        <f ca="1">TEXT(Garderobennr.,"000")&amp;Trennzeichen&amp;TEXT(INDIRECT("Eingabe!"&amp;B58&amp;(Startzeile+A58)),"00")</f>
        <v>000-28</v>
      </c>
      <c r="D58" s="60" t="str">
        <f ca="1">Kürzel_Basar</f>
        <v>WM2020-FJ</v>
      </c>
      <c r="E58" s="47" t="str">
        <f ca="1">C58</f>
        <v>000-28</v>
      </c>
    </row>
    <row r="59" spans="1:15" ht="16.5" thickBot="1" x14ac:dyDescent="0.3">
      <c r="A59">
        <v>28</v>
      </c>
      <c r="B59" t="s">
        <v>30</v>
      </c>
      <c r="C59">
        <f ca="1">INDIRECT("Eingabe!"&amp;B59&amp;(Startzeile+A59))</f>
        <v>0</v>
      </c>
      <c r="D59" s="60"/>
      <c r="E59" s="48" t="str">
        <f ca="1">IF(C59=0,"",C59)</f>
        <v/>
      </c>
    </row>
    <row r="60" spans="1:15" ht="15.75" thickBot="1" x14ac:dyDescent="0.3">
      <c r="A60">
        <v>28</v>
      </c>
      <c r="B60" t="s">
        <v>31</v>
      </c>
      <c r="C60">
        <f ca="1">INDIRECT("Eingabe!"&amp;B60&amp;(Startzeile+A60))</f>
        <v>0</v>
      </c>
      <c r="D60" s="60"/>
      <c r="E60" s="49" t="str">
        <f ca="1">IF(C60=0,"",LEFT(C60,Max._Textlänge_Etikett))</f>
        <v/>
      </c>
    </row>
    <row r="61" spans="1:15" ht="15.75" thickBot="1" x14ac:dyDescent="0.3">
      <c r="A61">
        <v>28</v>
      </c>
      <c r="B61" t="s">
        <v>32</v>
      </c>
      <c r="C61">
        <f ca="1">IF(ISBLANK(INDIRECT("Eingabe!"&amp;B61&amp;(Startzeile+A61))),0,CONCATENATE("Größe ",INDIRECT("Eingabe!"&amp;B61&amp;(Startzeile+A61))))</f>
        <v>0</v>
      </c>
      <c r="D61" s="60"/>
      <c r="E61" s="50" t="str">
        <f ca="1">IF(C61=0,"",C61)</f>
        <v/>
      </c>
    </row>
    <row r="62" spans="1:15" ht="27.95" customHeight="1" thickBot="1" x14ac:dyDescent="0.3">
      <c r="A62">
        <v>28</v>
      </c>
      <c r="B62" t="s">
        <v>33</v>
      </c>
      <c r="C62">
        <f ca="1">INDIRECT("Eingabe!"&amp;B62&amp;(Startzeile+A62))</f>
        <v>0</v>
      </c>
      <c r="D62" s="60"/>
      <c r="E62" s="52" t="str">
        <f ca="1">IF(C62=0,"",C62)</f>
        <v/>
      </c>
    </row>
    <row r="63" spans="1:15" ht="27" customHeight="1" thickBot="1" x14ac:dyDescent="0.3">
      <c r="A63">
        <v>29</v>
      </c>
      <c r="B63" t="s">
        <v>34</v>
      </c>
      <c r="C63" t="str">
        <f ca="1">TEXT(Garderobennr.,"000")&amp;Trennzeichen&amp;TEXT(INDIRECT("Eingabe!"&amp;B63&amp;(Startzeile+A63)),"00")</f>
        <v>000-29</v>
      </c>
      <c r="D63" s="60" t="str">
        <f ca="1">Kürzel_Basar</f>
        <v>WM2020-FJ</v>
      </c>
      <c r="E63" s="47" t="str">
        <f ca="1">C63</f>
        <v>000-29</v>
      </c>
    </row>
    <row r="64" spans="1:15" ht="16.5" thickBot="1" x14ac:dyDescent="0.3">
      <c r="A64">
        <v>29</v>
      </c>
      <c r="B64" t="s">
        <v>30</v>
      </c>
      <c r="C64">
        <f ca="1">INDIRECT("Eingabe!"&amp;B64&amp;(Startzeile+A64))</f>
        <v>0</v>
      </c>
      <c r="D64" s="60"/>
      <c r="E64" s="48" t="str">
        <f ca="1">IF(C64=0,"",C64)</f>
        <v/>
      </c>
    </row>
    <row r="65" spans="1:5" ht="15.75" thickBot="1" x14ac:dyDescent="0.3">
      <c r="A65">
        <v>29</v>
      </c>
      <c r="B65" t="s">
        <v>31</v>
      </c>
      <c r="C65">
        <f ca="1">INDIRECT("Eingabe!"&amp;B65&amp;(Startzeile+A65))</f>
        <v>0</v>
      </c>
      <c r="D65" s="60"/>
      <c r="E65" s="49" t="str">
        <f ca="1">IF(C65=0,"",LEFT(C65,Max._Textlänge_Etikett))</f>
        <v/>
      </c>
    </row>
    <row r="66" spans="1:5" ht="15.75" thickBot="1" x14ac:dyDescent="0.3">
      <c r="A66">
        <v>29</v>
      </c>
      <c r="B66" t="s">
        <v>32</v>
      </c>
      <c r="C66">
        <f ca="1">IF(ISBLANK(INDIRECT("Eingabe!"&amp;B66&amp;(Startzeile+A66))),0,CONCATENATE("Größe ",INDIRECT("Eingabe!"&amp;B66&amp;(Startzeile+A66))))</f>
        <v>0</v>
      </c>
      <c r="D66" s="60"/>
      <c r="E66" s="50" t="str">
        <f ca="1">IF(C66=0,"",C66)</f>
        <v/>
      </c>
    </row>
    <row r="67" spans="1:5" ht="27" thickBot="1" x14ac:dyDescent="0.3">
      <c r="A67">
        <v>29</v>
      </c>
      <c r="B67" t="s">
        <v>33</v>
      </c>
      <c r="C67">
        <f ca="1">INDIRECT("Eingabe!"&amp;B67&amp;(Startzeile+A67))</f>
        <v>0</v>
      </c>
      <c r="D67" s="60"/>
      <c r="E67" s="52" t="str">
        <f ca="1">IF(C67=0,"",C67)</f>
        <v/>
      </c>
    </row>
    <row r="68" spans="1:5" ht="27" customHeight="1" thickBot="1" x14ac:dyDescent="0.3">
      <c r="A68">
        <v>30</v>
      </c>
      <c r="B68" t="s">
        <v>34</v>
      </c>
      <c r="C68" t="str">
        <f ca="1">TEXT(Garderobennr.,"000")&amp;Trennzeichen&amp;TEXT(INDIRECT("Eingabe!"&amp;B68&amp;(Startzeile+A68)),"00")</f>
        <v>000-30</v>
      </c>
      <c r="D68" s="60" t="str">
        <f ca="1">Kürzel_Basar</f>
        <v>WM2020-FJ</v>
      </c>
      <c r="E68" s="47" t="str">
        <f ca="1">C68</f>
        <v>000-30</v>
      </c>
    </row>
    <row r="69" spans="1:5" ht="16.5" thickBot="1" x14ac:dyDescent="0.3">
      <c r="A69">
        <v>30</v>
      </c>
      <c r="B69" t="s">
        <v>30</v>
      </c>
      <c r="C69">
        <f ca="1">INDIRECT("Eingabe!"&amp;B69&amp;(Startzeile+A69))</f>
        <v>0</v>
      </c>
      <c r="D69" s="60"/>
      <c r="E69" s="48" t="str">
        <f ca="1">IF(C69=0,"",C69)</f>
        <v/>
      </c>
    </row>
    <row r="70" spans="1:5" ht="15.75" thickBot="1" x14ac:dyDescent="0.3">
      <c r="A70">
        <v>30</v>
      </c>
      <c r="B70" t="s">
        <v>31</v>
      </c>
      <c r="C70">
        <f ca="1">INDIRECT("Eingabe!"&amp;B70&amp;(Startzeile+A70))</f>
        <v>0</v>
      </c>
      <c r="D70" s="60"/>
      <c r="E70" s="49" t="str">
        <f ca="1">IF(C70=0,"",LEFT(C70,Max._Textlänge_Etikett))</f>
        <v/>
      </c>
    </row>
    <row r="71" spans="1:5" ht="15.75" thickBot="1" x14ac:dyDescent="0.3">
      <c r="A71">
        <v>30</v>
      </c>
      <c r="B71" t="s">
        <v>32</v>
      </c>
      <c r="C71">
        <f ca="1">IF(ISBLANK(INDIRECT("Eingabe!"&amp;B71&amp;(Startzeile+A71))),0,CONCATENATE("Größe ",INDIRECT("Eingabe!"&amp;B71&amp;(Startzeile+A71))))</f>
        <v>0</v>
      </c>
      <c r="D71" s="60"/>
      <c r="E71" s="50" t="str">
        <f ca="1">IF(C71=0,"",C71)</f>
        <v/>
      </c>
    </row>
    <row r="72" spans="1:5" ht="27.95" customHeight="1" thickBot="1" x14ac:dyDescent="0.3">
      <c r="A72">
        <v>30</v>
      </c>
      <c r="B72" t="s">
        <v>33</v>
      </c>
      <c r="C72">
        <f ca="1">INDIRECT("Eingabe!"&amp;B72&amp;(Startzeile+A72))</f>
        <v>0</v>
      </c>
      <c r="D72" s="60"/>
      <c r="E72" s="52" t="str">
        <f ca="1">IF(C72=0,"",C72)</f>
        <v/>
      </c>
    </row>
    <row r="73" spans="1:5" ht="27" customHeight="1" thickBot="1" x14ac:dyDescent="0.3">
      <c r="A73">
        <v>31</v>
      </c>
      <c r="B73" t="s">
        <v>34</v>
      </c>
      <c r="C73" t="str">
        <f ca="1">TEXT(Garderobennr.,"000")&amp;Trennzeichen&amp;TEXT(INDIRECT("Eingabe!"&amp;B73&amp;(Startzeile+A73)),"00")</f>
        <v>000-31</v>
      </c>
      <c r="D73" s="60" t="str">
        <f ca="1">Kürzel_Basar</f>
        <v>WM2020-FJ</v>
      </c>
      <c r="E73" s="47" t="str">
        <f ca="1">C73</f>
        <v>000-31</v>
      </c>
    </row>
    <row r="74" spans="1:5" ht="16.5" thickBot="1" x14ac:dyDescent="0.3">
      <c r="A74">
        <v>31</v>
      </c>
      <c r="B74" t="s">
        <v>30</v>
      </c>
      <c r="C74">
        <f ca="1">INDIRECT("Eingabe!"&amp;B74&amp;(Startzeile+A74))</f>
        <v>0</v>
      </c>
      <c r="D74" s="60"/>
      <c r="E74" s="48" t="str">
        <f ca="1">IF(C74=0,"",C74)</f>
        <v/>
      </c>
    </row>
    <row r="75" spans="1:5" ht="15.75" thickBot="1" x14ac:dyDescent="0.3">
      <c r="A75">
        <v>31</v>
      </c>
      <c r="B75" t="s">
        <v>31</v>
      </c>
      <c r="C75">
        <f ca="1">INDIRECT("Eingabe!"&amp;B75&amp;(Startzeile+A75))</f>
        <v>0</v>
      </c>
      <c r="D75" s="60"/>
      <c r="E75" s="49" t="str">
        <f ca="1">IF(C75=0,"",LEFT(C75,Max._Textlänge_Etikett))</f>
        <v/>
      </c>
    </row>
    <row r="76" spans="1:5" ht="15.75" thickBot="1" x14ac:dyDescent="0.3">
      <c r="A76">
        <v>31</v>
      </c>
      <c r="B76" t="s">
        <v>32</v>
      </c>
      <c r="C76">
        <f ca="1">IF(ISBLANK(INDIRECT("Eingabe!"&amp;B76&amp;(Startzeile+A76))),0,CONCATENATE("Größe ",INDIRECT("Eingabe!"&amp;B76&amp;(Startzeile+A76))))</f>
        <v>0</v>
      </c>
      <c r="D76" s="60"/>
      <c r="E76" s="50" t="str">
        <f ca="1">IF(C76=0,"",C76)</f>
        <v/>
      </c>
    </row>
    <row r="77" spans="1:5" ht="27.95" customHeight="1" thickBot="1" x14ac:dyDescent="0.3">
      <c r="A77">
        <v>31</v>
      </c>
      <c r="B77" t="s">
        <v>33</v>
      </c>
      <c r="C77">
        <f ca="1">INDIRECT("Eingabe!"&amp;B77&amp;(Startzeile+A77))</f>
        <v>0</v>
      </c>
      <c r="D77" s="60"/>
      <c r="E77" s="52" t="str">
        <f ca="1">IF(C77=0,"",C77)</f>
        <v/>
      </c>
    </row>
    <row r="78" spans="1:5" ht="27" customHeight="1" thickBot="1" x14ac:dyDescent="0.3">
      <c r="A78">
        <v>32</v>
      </c>
      <c r="B78" t="s">
        <v>34</v>
      </c>
      <c r="C78" t="str">
        <f ca="1">TEXT(Garderobennr.,"000")&amp;Trennzeichen&amp;TEXT(INDIRECT("Eingabe!"&amp;B78&amp;(Startzeile+A78)),"00")</f>
        <v>000-32</v>
      </c>
      <c r="D78" s="60" t="str">
        <f ca="1">Kürzel_Basar</f>
        <v>WM2020-FJ</v>
      </c>
      <c r="E78" s="47" t="str">
        <f ca="1">C78</f>
        <v>000-32</v>
      </c>
    </row>
    <row r="79" spans="1:5" ht="16.5" thickBot="1" x14ac:dyDescent="0.3">
      <c r="A79">
        <v>32</v>
      </c>
      <c r="B79" t="s">
        <v>30</v>
      </c>
      <c r="C79">
        <f ca="1">INDIRECT("Eingabe!"&amp;B79&amp;(Startzeile+A79))</f>
        <v>0</v>
      </c>
      <c r="D79" s="60"/>
      <c r="E79" s="48" t="str">
        <f ca="1">IF(C79=0,"",C79)</f>
        <v/>
      </c>
    </row>
    <row r="80" spans="1:5" ht="15.75" thickBot="1" x14ac:dyDescent="0.3">
      <c r="A80">
        <v>32</v>
      </c>
      <c r="B80" t="s">
        <v>31</v>
      </c>
      <c r="C80">
        <f ca="1">INDIRECT("Eingabe!"&amp;B80&amp;(Startzeile+A80))</f>
        <v>0</v>
      </c>
      <c r="D80" s="60"/>
      <c r="E80" s="49" t="str">
        <f ca="1">IF(C80=0,"",LEFT(C80,Max._Textlänge_Etikett))</f>
        <v/>
      </c>
    </row>
    <row r="81" spans="1:5" ht="15.75" thickBot="1" x14ac:dyDescent="0.3">
      <c r="A81">
        <v>32</v>
      </c>
      <c r="B81" t="s">
        <v>32</v>
      </c>
      <c r="C81">
        <f ca="1">IF(ISBLANK(INDIRECT("Eingabe!"&amp;B81&amp;(Startzeile+A81))),0,CONCATENATE("Größe ",INDIRECT("Eingabe!"&amp;B81&amp;(Startzeile+A81))))</f>
        <v>0</v>
      </c>
      <c r="D81" s="60"/>
      <c r="E81" s="50" t="str">
        <f ca="1">IF(C81=0,"",C81)</f>
        <v/>
      </c>
    </row>
    <row r="82" spans="1:5" ht="27.95" customHeight="1" thickBot="1" x14ac:dyDescent="0.3">
      <c r="A82">
        <v>32</v>
      </c>
      <c r="B82" t="s">
        <v>33</v>
      </c>
      <c r="C82">
        <f ca="1">INDIRECT("Eingabe!"&amp;B82&amp;(Startzeile+A82))</f>
        <v>0</v>
      </c>
      <c r="D82" s="60"/>
      <c r="E82" s="52" t="str">
        <f ca="1">IF(C82=0,"",C82)</f>
        <v/>
      </c>
    </row>
  </sheetData>
  <sheetProtection algorithmName="SHA-512" hashValue="LclC2h43USfTHY09Hk8v2d7fRV1QKRotLjuiF5oLRdtxDNtD/jlSyBW/vbb/s1rTg1mHDt9xSMInk0k2kZ8O1A==" saltValue="YmO2ZnmtbxyAgmC92gSXgQ==" spinCount="100000" sheet="1" objects="1" scenarios="1"/>
  <mergeCells count="35">
    <mergeCell ref="I43:I47"/>
    <mergeCell ref="I48:I52"/>
    <mergeCell ref="I53:I57"/>
    <mergeCell ref="N3:N7"/>
    <mergeCell ref="N8:N12"/>
    <mergeCell ref="N13:N17"/>
    <mergeCell ref="N18:N22"/>
    <mergeCell ref="N23:N27"/>
    <mergeCell ref="N28:N32"/>
    <mergeCell ref="N33:N37"/>
    <mergeCell ref="N38:N42"/>
    <mergeCell ref="I33:I37"/>
    <mergeCell ref="I38:I42"/>
    <mergeCell ref="D63:D67"/>
    <mergeCell ref="D68:D72"/>
    <mergeCell ref="D73:D77"/>
    <mergeCell ref="D78:D82"/>
    <mergeCell ref="I3:I7"/>
    <mergeCell ref="I8:I12"/>
    <mergeCell ref="I13:I17"/>
    <mergeCell ref="I18:I22"/>
    <mergeCell ref="I23:I27"/>
    <mergeCell ref="I28:I32"/>
    <mergeCell ref="D33:D37"/>
    <mergeCell ref="D38:D42"/>
    <mergeCell ref="D43:D47"/>
    <mergeCell ref="D48:D52"/>
    <mergeCell ref="D53:D57"/>
    <mergeCell ref="D58:D62"/>
    <mergeCell ref="D28:D32"/>
    <mergeCell ref="D3:D7"/>
    <mergeCell ref="D8:D12"/>
    <mergeCell ref="D13:D17"/>
    <mergeCell ref="D18:D22"/>
    <mergeCell ref="D23:D27"/>
  </mergeCells>
  <printOptions horizontalCentered="1" verticalCentered="1"/>
  <pageMargins left="0.23622047244094491" right="0.23622047244094491" top="0.39370078740157483" bottom="0.39370078740157483" header="0.11811023622047245" footer="0.11811023622047245"/>
  <pageSetup paperSize="9" scale="93" fitToHeight="0" orientation="portrait" r:id="rId1"/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38"/>
  <sheetViews>
    <sheetView topLeftCell="A19" workbookViewId="0">
      <selection activeCell="A38" sqref="A38"/>
    </sheetView>
  </sheetViews>
  <sheetFormatPr baseColWidth="10" defaultRowHeight="15" x14ac:dyDescent="0.25"/>
  <cols>
    <col min="1" max="1" width="35.28515625" customWidth="1"/>
  </cols>
  <sheetData>
    <row r="2" spans="1:1" x14ac:dyDescent="0.25">
      <c r="A2" s="17" t="s">
        <v>28</v>
      </c>
    </row>
    <row r="3" spans="1:1" x14ac:dyDescent="0.25">
      <c r="A3" s="57" t="s">
        <v>6</v>
      </c>
    </row>
    <row r="4" spans="1:1" x14ac:dyDescent="0.25">
      <c r="A4" s="57" t="s">
        <v>8</v>
      </c>
    </row>
    <row r="5" spans="1:1" x14ac:dyDescent="0.25">
      <c r="A5" s="57" t="s">
        <v>7</v>
      </c>
    </row>
    <row r="6" spans="1:1" x14ac:dyDescent="0.25">
      <c r="A6" s="57" t="s">
        <v>10</v>
      </c>
    </row>
    <row r="7" spans="1:1" x14ac:dyDescent="0.25">
      <c r="A7" s="57" t="s">
        <v>9</v>
      </c>
    </row>
    <row r="8" spans="1:1" x14ac:dyDescent="0.25">
      <c r="A8" s="57" t="s">
        <v>5</v>
      </c>
    </row>
    <row r="9" spans="1:1" x14ac:dyDescent="0.25">
      <c r="A9" s="57" t="s">
        <v>11</v>
      </c>
    </row>
    <row r="10" spans="1:1" x14ac:dyDescent="0.25">
      <c r="A10" s="57" t="s">
        <v>12</v>
      </c>
    </row>
    <row r="11" spans="1:1" x14ac:dyDescent="0.25">
      <c r="A11" s="57" t="s">
        <v>13</v>
      </c>
    </row>
    <row r="12" spans="1:1" x14ac:dyDescent="0.25">
      <c r="A12" s="57" t="s">
        <v>14</v>
      </c>
    </row>
    <row r="13" spans="1:1" x14ac:dyDescent="0.25">
      <c r="A13" s="57" t="s">
        <v>15</v>
      </c>
    </row>
    <row r="14" spans="1:1" x14ac:dyDescent="0.25">
      <c r="A14" s="57" t="s">
        <v>52</v>
      </c>
    </row>
    <row r="15" spans="1:1" x14ac:dyDescent="0.25">
      <c r="A15" s="57" t="s">
        <v>53</v>
      </c>
    </row>
    <row r="16" spans="1:1" x14ac:dyDescent="0.25">
      <c r="A16" s="57" t="s">
        <v>16</v>
      </c>
    </row>
    <row r="17" spans="1:1" x14ac:dyDescent="0.25">
      <c r="A17" s="57" t="s">
        <v>54</v>
      </c>
    </row>
    <row r="18" spans="1:1" x14ac:dyDescent="0.25">
      <c r="A18" s="57" t="s">
        <v>17</v>
      </c>
    </row>
    <row r="19" spans="1:1" x14ac:dyDescent="0.25">
      <c r="A19" s="57" t="s">
        <v>19</v>
      </c>
    </row>
    <row r="20" spans="1:1" x14ac:dyDescent="0.25">
      <c r="A20" s="57" t="s">
        <v>18</v>
      </c>
    </row>
    <row r="21" spans="1:1" x14ac:dyDescent="0.25">
      <c r="A21" s="57" t="s">
        <v>55</v>
      </c>
    </row>
    <row r="22" spans="1:1" x14ac:dyDescent="0.25">
      <c r="A22" s="57" t="s">
        <v>20</v>
      </c>
    </row>
    <row r="23" spans="1:1" x14ac:dyDescent="0.25">
      <c r="A23" s="57" t="s">
        <v>21</v>
      </c>
    </row>
    <row r="24" spans="1:1" x14ac:dyDescent="0.25">
      <c r="A24" s="57" t="s">
        <v>56</v>
      </c>
    </row>
    <row r="25" spans="1:1" x14ac:dyDescent="0.25">
      <c r="A25" s="57" t="s">
        <v>22</v>
      </c>
    </row>
    <row r="26" spans="1:1" x14ac:dyDescent="0.25">
      <c r="A26" s="57" t="s">
        <v>57</v>
      </c>
    </row>
    <row r="27" spans="1:1" x14ac:dyDescent="0.25">
      <c r="A27" s="57" t="s">
        <v>58</v>
      </c>
    </row>
    <row r="28" spans="1:1" x14ac:dyDescent="0.25">
      <c r="A28" s="57" t="s">
        <v>59</v>
      </c>
    </row>
    <row r="29" spans="1:1" x14ac:dyDescent="0.25">
      <c r="A29" s="57" t="s">
        <v>60</v>
      </c>
    </row>
    <row r="30" spans="1:1" x14ac:dyDescent="0.25">
      <c r="A30" s="57" t="s">
        <v>26</v>
      </c>
    </row>
    <row r="31" spans="1:1" x14ac:dyDescent="0.25">
      <c r="A31" s="57" t="s">
        <v>23</v>
      </c>
    </row>
    <row r="32" spans="1:1" x14ac:dyDescent="0.25">
      <c r="A32" s="57" t="s">
        <v>61</v>
      </c>
    </row>
    <row r="33" spans="1:1" x14ac:dyDescent="0.25">
      <c r="A33" s="57" t="s">
        <v>62</v>
      </c>
    </row>
    <row r="34" spans="1:1" x14ac:dyDescent="0.25">
      <c r="A34" s="57" t="s">
        <v>24</v>
      </c>
    </row>
    <row r="35" spans="1:1" x14ac:dyDescent="0.25">
      <c r="A35" s="57" t="s">
        <v>25</v>
      </c>
    </row>
    <row r="36" spans="1:1" x14ac:dyDescent="0.25">
      <c r="A36" s="58" t="s">
        <v>27</v>
      </c>
    </row>
    <row r="37" spans="1:1" x14ac:dyDescent="0.25">
      <c r="A37" s="59" t="s">
        <v>63</v>
      </c>
    </row>
    <row r="38" spans="1:1" x14ac:dyDescent="0.25">
      <c r="A38" s="59" t="s">
        <v>64</v>
      </c>
    </row>
  </sheetData>
  <autoFilter ref="A2:A36">
    <sortState ref="A3:A36">
      <sortCondition ref="A2:A36"/>
    </sortState>
  </autoFilter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B11" sqref="B11"/>
    </sheetView>
  </sheetViews>
  <sheetFormatPr baseColWidth="10" defaultRowHeight="15" x14ac:dyDescent="0.25"/>
  <cols>
    <col min="1" max="1" width="28.42578125" customWidth="1"/>
    <col min="2" max="2" width="18.7109375" bestFit="1" customWidth="1"/>
  </cols>
  <sheetData>
    <row r="1" spans="1:3" x14ac:dyDescent="0.25">
      <c r="A1" t="s">
        <v>36</v>
      </c>
      <c r="B1" t="s">
        <v>51</v>
      </c>
    </row>
    <row r="2" spans="1:3" x14ac:dyDescent="0.25">
      <c r="A2" t="s">
        <v>37</v>
      </c>
      <c r="B2">
        <f ca="1">YEAR(TODAY())</f>
        <v>2020</v>
      </c>
    </row>
    <row r="3" spans="1:3" x14ac:dyDescent="0.25">
      <c r="A3" t="s">
        <v>38</v>
      </c>
      <c r="B3" t="str">
        <f ca="1">IF(MONTH(TODAY())&lt;=4,"Frühjahr/Sommer","Herbst/Winter")</f>
        <v>Frühjahr/Sommer</v>
      </c>
      <c r="C3" t="str">
        <f ca="1">IF(MONTH(TODAY())&lt;=4,"FJ","HW")</f>
        <v>FJ</v>
      </c>
    </row>
    <row r="6" spans="1:3" x14ac:dyDescent="0.25">
      <c r="A6" t="s">
        <v>29</v>
      </c>
      <c r="B6">
        <v>9</v>
      </c>
    </row>
    <row r="7" spans="1:3" x14ac:dyDescent="0.25">
      <c r="A7" t="s">
        <v>46</v>
      </c>
      <c r="B7">
        <v>30</v>
      </c>
    </row>
    <row r="8" spans="1:3" x14ac:dyDescent="0.25">
      <c r="A8" t="s">
        <v>48</v>
      </c>
      <c r="B8" s="45" t="s">
        <v>49</v>
      </c>
    </row>
    <row r="10" spans="1:3" x14ac:dyDescent="0.25">
      <c r="A10" t="s">
        <v>50</v>
      </c>
      <c r="B10" t="str">
        <f ca="1">"WM"&amp;Jahr&amp;"-"&amp;C3</f>
        <v>WM2020-FJ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15</vt:i4>
      </vt:variant>
    </vt:vector>
  </HeadingPairs>
  <TitlesOfParts>
    <vt:vector size="19" baseType="lpstr">
      <vt:lpstr>Eingabe</vt:lpstr>
      <vt:lpstr>Etiketten</vt:lpstr>
      <vt:lpstr>InternTabellen</vt:lpstr>
      <vt:lpstr>Intern Werte</vt:lpstr>
      <vt:lpstr>Eingabe!Druckbereich</vt:lpstr>
      <vt:lpstr>EMail</vt:lpstr>
      <vt:lpstr>Garderobennr.</vt:lpstr>
      <vt:lpstr>Jahr</vt:lpstr>
      <vt:lpstr>Kürzel_Basar</vt:lpstr>
      <vt:lpstr>Max._Textlänge_Etikett</vt:lpstr>
      <vt:lpstr>Nachname</vt:lpstr>
      <vt:lpstr>NameWarengruppe</vt:lpstr>
      <vt:lpstr>Ort</vt:lpstr>
      <vt:lpstr>Saison</vt:lpstr>
      <vt:lpstr>Startzeile</vt:lpstr>
      <vt:lpstr>Telefon</vt:lpstr>
      <vt:lpstr>Trennzeichen</vt:lpstr>
      <vt:lpstr>Veranstalter</vt:lpstr>
      <vt:lpstr>Vorname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Basarteam Wolfertschwenden</dc:creator>
  <cp:lastModifiedBy>Axel</cp:lastModifiedBy>
  <cp:lastPrinted>2018-02-15T13:14:55Z</cp:lastPrinted>
  <dcterms:created xsi:type="dcterms:W3CDTF">2016-03-25T11:12:20Z</dcterms:created>
  <dcterms:modified xsi:type="dcterms:W3CDTF">2020-02-12T09:52:18Z</dcterms:modified>
</cp:coreProperties>
</file>